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ared Files\Training\Training Handouts\Patron\Excel\2013\Advanced Formulas\"/>
    </mc:Choice>
  </mc:AlternateContent>
  <bookViews>
    <workbookView xWindow="0" yWindow="13" windowWidth="15199" windowHeight="8444"/>
  </bookViews>
  <sheets>
    <sheet name="TravelExpense" sheetId="1" r:id="rId1"/>
    <sheet name="TEResult" sheetId="4" r:id="rId2"/>
    <sheet name="VlookupMatch" sheetId="5" r:id="rId3"/>
    <sheet name="VMResult" sheetId="6" r:id="rId4"/>
    <sheet name="HLookup" sheetId="7" r:id="rId5"/>
    <sheet name="HLookupResult" sheetId="8" r:id="rId6"/>
  </sheets>
  <definedNames>
    <definedName name="_xlnm._FilterDatabase" localSheetId="0" hidden="1">TravelExpense!$A$1:$G$50</definedName>
  </definedNames>
  <calcPr calcId="152511"/>
</workbook>
</file>

<file path=xl/calcChain.xml><?xml version="1.0" encoding="utf-8"?>
<calcChain xmlns="http://schemas.openxmlformats.org/spreadsheetml/2006/main">
  <c r="C10" i="8" l="1"/>
  <c r="C9" i="8"/>
  <c r="B10" i="8"/>
  <c r="B9" i="8"/>
  <c r="F8" i="6" l="1"/>
  <c r="F9" i="6"/>
  <c r="F10" i="6"/>
  <c r="F11" i="6"/>
  <c r="F12" i="6"/>
  <c r="F13" i="6"/>
  <c r="F14" i="6"/>
  <c r="F15" i="6"/>
  <c r="F16" i="6"/>
  <c r="F17" i="6"/>
  <c r="F7" i="6"/>
  <c r="H4" i="4" l="1"/>
  <c r="H3" i="4"/>
  <c r="H2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G33" i="1" l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31" i="1"/>
  <c r="G30" i="1"/>
  <c r="G29" i="1"/>
  <c r="G28" i="1"/>
  <c r="G27" i="1"/>
  <c r="G26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32" i="1"/>
</calcChain>
</file>

<file path=xl/comments1.xml><?xml version="1.0" encoding="utf-8"?>
<comments xmlns="http://schemas.openxmlformats.org/spreadsheetml/2006/main">
  <authors>
    <author>msann</author>
  </authors>
  <commentList>
    <comment ref="F7" authorId="0" shapeId="0">
      <text>
        <r>
          <rPr>
            <sz val="8"/>
            <color indexed="81"/>
            <rFont val="Tahoma"/>
            <family val="2"/>
          </rPr>
          <t>Formula:  =VLOOKUP(D7,$A$7:$A$26,1,FALSE) to look for the value in D7 against values in cells $A$7:$A$26; if there is a match, return the exact match in the first column in that range $A$7:$A$26.  Copy this formula by using Fill Handle up to Cell F17.</t>
        </r>
      </text>
    </comment>
  </commentList>
</comments>
</file>

<file path=xl/sharedStrings.xml><?xml version="1.0" encoding="utf-8"?>
<sst xmlns="http://schemas.openxmlformats.org/spreadsheetml/2006/main" count="228" uniqueCount="98">
  <si>
    <t>Plane Tickets</t>
  </si>
  <si>
    <t>Taxi Fare</t>
  </si>
  <si>
    <t>Car Rental</t>
  </si>
  <si>
    <t>Meals</t>
  </si>
  <si>
    <t>John Watkins</t>
  </si>
  <si>
    <t xml:space="preserve">Allison Charles </t>
  </si>
  <si>
    <t>Gerald Forlyn</t>
  </si>
  <si>
    <t>Cassandra Patterson</t>
  </si>
  <si>
    <t>Sandi McLean</t>
  </si>
  <si>
    <t>George Winkler</t>
  </si>
  <si>
    <t>John Close</t>
  </si>
  <si>
    <t>Margie Lyons</t>
  </si>
  <si>
    <t>Cindi Jenkins</t>
  </si>
  <si>
    <t>Jean Lawson</t>
  </si>
  <si>
    <t>Harold Graening</t>
  </si>
  <si>
    <t>Julie Baker</t>
  </si>
  <si>
    <t>Carol Sundry</t>
  </si>
  <si>
    <t>Thomas Bernard</t>
  </si>
  <si>
    <t>Linda Janes</t>
  </si>
  <si>
    <t>Christine Miller</t>
  </si>
  <si>
    <t>David Klein</t>
  </si>
  <si>
    <t>Robert Karns</t>
  </si>
  <si>
    <t>Dawn Elliot</t>
  </si>
  <si>
    <t>Jennifer Dillus</t>
  </si>
  <si>
    <t>Corrine Alexander</t>
  </si>
  <si>
    <t>Eric Forester</t>
  </si>
  <si>
    <t>Melissa Erickson</t>
  </si>
  <si>
    <t>Robert Merriman</t>
  </si>
  <si>
    <t>Total</t>
  </si>
  <si>
    <t>Lawrence Caper</t>
  </si>
  <si>
    <t>Charles Manning</t>
  </si>
  <si>
    <t>Ellie Brickman</t>
  </si>
  <si>
    <t>Jason Stevens</t>
  </si>
  <si>
    <t>Victor Allen</t>
  </si>
  <si>
    <t>Scott Miller</t>
  </si>
  <si>
    <t>John Klaus</t>
  </si>
  <si>
    <t>Sherilyne Baker</t>
  </si>
  <si>
    <t>Christopher Lance</t>
  </si>
  <si>
    <t>George Simon</t>
  </si>
  <si>
    <t>Michel Hackworth</t>
  </si>
  <si>
    <t>Damon Creevy</t>
  </si>
  <si>
    <t>Allen Freeman</t>
  </si>
  <si>
    <t>Dorothy Parker</t>
  </si>
  <si>
    <t>Derrick Devinshire</t>
  </si>
  <si>
    <t>Holly Smith</t>
  </si>
  <si>
    <t>Denise Amunds</t>
  </si>
  <si>
    <t>Emily Roselin</t>
  </si>
  <si>
    <t>Megan Parkson</t>
  </si>
  <si>
    <t>John Elderson</t>
  </si>
  <si>
    <t>Bill Bates</t>
  </si>
  <si>
    <t>Adam Longwell</t>
  </si>
  <si>
    <t>Jake Coy</t>
  </si>
  <si>
    <t>Sherry Cansit</t>
  </si>
  <si>
    <t>Heather Wolfe</t>
  </si>
  <si>
    <t>Registration</t>
  </si>
  <si>
    <t>Employee</t>
  </si>
  <si>
    <t>This example shows how to find matching values of Customers in Column D against those of Column A
Source: www.MrExcel.com/learn2007files.html</t>
  </si>
  <si>
    <t>XYZ Co</t>
  </si>
  <si>
    <t>Month to Date Sales</t>
  </si>
  <si>
    <t>Customer</t>
  </si>
  <si>
    <t>Revenue MTD</t>
  </si>
  <si>
    <t>Revenue</t>
  </si>
  <si>
    <t>Exxon</t>
  </si>
  <si>
    <t>Air Canada</t>
  </si>
  <si>
    <t>Lucent</t>
  </si>
  <si>
    <t>Compaq</t>
  </si>
  <si>
    <t>Ainsworth</t>
  </si>
  <si>
    <t>Compton Petroleum</t>
  </si>
  <si>
    <t>P&amp;G</t>
  </si>
  <si>
    <t>Ford</t>
  </si>
  <si>
    <t>HP</t>
  </si>
  <si>
    <t>Gildan Activewear</t>
  </si>
  <si>
    <t>General Motors</t>
  </si>
  <si>
    <t>IBM</t>
  </si>
  <si>
    <t>Chevron</t>
  </si>
  <si>
    <t>Bell Canada</t>
  </si>
  <si>
    <t>Molson, Inc</t>
  </si>
  <si>
    <t>Shell Canada</t>
  </si>
  <si>
    <t>Nortel Networks</t>
  </si>
  <si>
    <t>Sun Life Financial</t>
  </si>
  <si>
    <t>Kroger</t>
  </si>
  <si>
    <t>Wal-Mart</t>
  </si>
  <si>
    <t>Verizon</t>
  </si>
  <si>
    <t>Sales for 5/18/15</t>
  </si>
  <si>
    <t>Through 5/17/15</t>
  </si>
  <si>
    <t>Find repeated customer from 5/18 against data up to 5/17</t>
  </si>
  <si>
    <t>Name</t>
  </si>
  <si>
    <t>Steve</t>
  </si>
  <si>
    <t>Joe</t>
  </si>
  <si>
    <t>Will</t>
  </si>
  <si>
    <t>Zack</t>
  </si>
  <si>
    <t>Mark</t>
  </si>
  <si>
    <t>AP Cal</t>
  </si>
  <si>
    <t>AP Euro</t>
  </si>
  <si>
    <t>AP Lit</t>
  </si>
  <si>
    <t>AP Lang</t>
  </si>
  <si>
    <t>Individual Student Grades:</t>
  </si>
  <si>
    <t>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</si>
</sst>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1"/>
      <color theme="3"/>
      <name val="Calibri"/>
      <family val="2"/>
      <scheme val="minor"/>
    </font>
    <font>
      <sz val="10"/>
      <name val="Calibri"/>
      <family val="2"/>
    </font>
    <font>
      <sz val="8"/>
      <color indexed="81"/>
      <name val="Tahoma"/>
      <family val="2"/>
    </font>
    <font>
      <b/>
      <sz val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1" applyFont="1"/>
    <xf numFmtId="0" fontId="4" fillId="0" borderId="0" xfId="2"/>
    <xf numFmtId="0" fontId="5" fillId="0" borderId="0" xfId="0" applyFont="1"/>
    <xf numFmtId="0" fontId="4" fillId="0" borderId="0" xfId="2" quotePrefix="1" applyAlignment="1">
      <alignment horizontal="left"/>
    </xf>
    <xf numFmtId="0" fontId="4" fillId="0" borderId="0" xfId="2" quotePrefix="1" applyAlignment="1">
      <alignment horizontal="right"/>
    </xf>
    <xf numFmtId="0" fontId="4" fillId="0" borderId="0" xfId="2" applyAlignment="1">
      <alignment horizontal="right"/>
    </xf>
    <xf numFmtId="3" fontId="0" fillId="0" borderId="0" xfId="0" applyNumberFormat="1"/>
    <xf numFmtId="1" fontId="0" fillId="0" borderId="0" xfId="0" applyNumberFormat="1"/>
    <xf numFmtId="0" fontId="7" fillId="0" borderId="0" xfId="0" applyFont="1"/>
    <xf numFmtId="0" fontId="0" fillId="0" borderId="2" xfId="0" applyBorder="1"/>
    <xf numFmtId="1" fontId="0" fillId="0" borderId="2" xfId="3" applyNumberFormat="1" applyFont="1" applyBorder="1"/>
    <xf numFmtId="0" fontId="2" fillId="3" borderId="2" xfId="0" applyFont="1" applyFill="1" applyBorder="1" applyAlignment="1">
      <alignment horizontal="center"/>
    </xf>
    <xf numFmtId="0" fontId="8" fillId="0" borderId="0" xfId="0" applyFont="1"/>
    <xf numFmtId="0" fontId="8" fillId="3" borderId="2" xfId="0" applyFont="1" applyFill="1" applyBorder="1"/>
    <xf numFmtId="0" fontId="8" fillId="0" borderId="0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4" fillId="0" borderId="0" xfId="2" quotePrefix="1" applyAlignment="1">
      <alignment vertical="center" wrapText="1"/>
    </xf>
    <xf numFmtId="0" fontId="2" fillId="3" borderId="2" xfId="0" applyFont="1" applyFill="1" applyBorder="1" applyAlignment="1">
      <alignment horizontal="left"/>
    </xf>
  </cellXfs>
  <cellStyles count="4">
    <cellStyle name="Currency" xfId="1" builtinId="4"/>
    <cellStyle name="Heading 4" xfId="2" builtinId="19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workbookViewId="0">
      <selection activeCell="A2" sqref="A2"/>
    </sheetView>
  </sheetViews>
  <sheetFormatPr defaultRowHeight="12.45" x14ac:dyDescent="0.2"/>
  <cols>
    <col min="1" max="1" width="19.875" bestFit="1" customWidth="1"/>
    <col min="2" max="2" width="14.125" customWidth="1"/>
    <col min="3" max="3" width="13.25" bestFit="1" customWidth="1"/>
    <col min="4" max="4" width="9.75" customWidth="1"/>
    <col min="5" max="5" width="10.625" bestFit="1" customWidth="1"/>
    <col min="6" max="6" width="10.25" bestFit="1" customWidth="1"/>
    <col min="7" max="7" width="12.25" bestFit="1" customWidth="1"/>
    <col min="8" max="9" width="13.25" bestFit="1" customWidth="1"/>
    <col min="10" max="10" width="13.125" bestFit="1" customWidth="1"/>
  </cols>
  <sheetData>
    <row r="1" spans="1:10" ht="13.1" x14ac:dyDescent="0.25">
      <c r="A1" s="1" t="s">
        <v>55</v>
      </c>
      <c r="B1" s="2" t="s">
        <v>54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28</v>
      </c>
      <c r="H1" s="1"/>
      <c r="I1" s="1"/>
      <c r="J1" s="1"/>
    </row>
    <row r="2" spans="1:10" ht="13.1" x14ac:dyDescent="0.25">
      <c r="A2" s="1" t="s">
        <v>10</v>
      </c>
      <c r="B2" s="3">
        <v>923</v>
      </c>
      <c r="C2" s="3">
        <v>2006</v>
      </c>
      <c r="D2" s="3">
        <v>652</v>
      </c>
      <c r="E2" s="3">
        <v>543</v>
      </c>
      <c r="F2" s="3">
        <v>3029</v>
      </c>
      <c r="G2" s="3">
        <f t="shared" ref="G2:G32" si="0">SUM(B2:F2)</f>
        <v>7153</v>
      </c>
    </row>
    <row r="3" spans="1:10" ht="13.1" x14ac:dyDescent="0.25">
      <c r="A3" s="1" t="s">
        <v>4</v>
      </c>
      <c r="B3" s="3">
        <v>600</v>
      </c>
      <c r="C3" s="3">
        <v>1540</v>
      </c>
      <c r="D3" s="3">
        <v>300</v>
      </c>
      <c r="E3" s="3">
        <v>450</v>
      </c>
      <c r="F3" s="3">
        <v>2000</v>
      </c>
      <c r="G3" s="3">
        <f t="shared" si="0"/>
        <v>4890</v>
      </c>
    </row>
    <row r="4" spans="1:10" ht="13.1" x14ac:dyDescent="0.25">
      <c r="A4" s="1" t="s">
        <v>5</v>
      </c>
      <c r="B4" s="3">
        <v>540</v>
      </c>
      <c r="C4" s="3">
        <v>1200</v>
      </c>
      <c r="D4" s="3">
        <v>250</v>
      </c>
      <c r="E4" s="3">
        <v>375</v>
      </c>
      <c r="F4" s="3">
        <v>1500</v>
      </c>
      <c r="G4" s="3">
        <f t="shared" si="0"/>
        <v>3865</v>
      </c>
    </row>
    <row r="5" spans="1:10" ht="13.1" x14ac:dyDescent="0.25">
      <c r="A5" s="1" t="s">
        <v>11</v>
      </c>
      <c r="B5" s="3">
        <v>600</v>
      </c>
      <c r="C5" s="3">
        <v>1252</v>
      </c>
      <c r="D5" s="3">
        <v>220</v>
      </c>
      <c r="E5" s="3">
        <v>300</v>
      </c>
      <c r="F5" s="3">
        <v>1105</v>
      </c>
      <c r="G5" s="3">
        <f t="shared" si="0"/>
        <v>3477</v>
      </c>
    </row>
    <row r="6" spans="1:10" ht="13.1" x14ac:dyDescent="0.25">
      <c r="A6" s="1" t="s">
        <v>9</v>
      </c>
      <c r="B6" s="3">
        <v>460</v>
      </c>
      <c r="C6" s="3">
        <v>1005</v>
      </c>
      <c r="D6" s="3">
        <v>326</v>
      </c>
      <c r="E6" s="3">
        <v>200</v>
      </c>
      <c r="F6" s="3">
        <v>954</v>
      </c>
      <c r="G6" s="3">
        <f t="shared" si="0"/>
        <v>2945</v>
      </c>
    </row>
    <row r="7" spans="1:10" ht="13.1" x14ac:dyDescent="0.25">
      <c r="A7" s="1" t="s">
        <v>13</v>
      </c>
      <c r="B7" s="3">
        <v>800</v>
      </c>
      <c r="C7" s="3">
        <v>2890</v>
      </c>
      <c r="D7" s="3">
        <v>820</v>
      </c>
      <c r="E7" s="3">
        <v>560</v>
      </c>
      <c r="F7" s="3">
        <v>2500</v>
      </c>
      <c r="G7" s="3">
        <f t="shared" si="0"/>
        <v>7570</v>
      </c>
    </row>
    <row r="8" spans="1:10" ht="13.1" x14ac:dyDescent="0.25">
      <c r="A8" s="1" t="s">
        <v>14</v>
      </c>
      <c r="B8" s="3">
        <v>400</v>
      </c>
      <c r="C8" s="3">
        <v>800</v>
      </c>
      <c r="D8" s="3">
        <v>130</v>
      </c>
      <c r="E8" s="3">
        <v>200</v>
      </c>
      <c r="F8" s="3">
        <v>600</v>
      </c>
      <c r="G8" s="3">
        <f t="shared" si="0"/>
        <v>2130</v>
      </c>
    </row>
    <row r="9" spans="1:10" ht="13.1" x14ac:dyDescent="0.25">
      <c r="A9" s="1" t="s">
        <v>15</v>
      </c>
      <c r="B9" s="3">
        <v>300</v>
      </c>
      <c r="C9" s="3">
        <v>450</v>
      </c>
      <c r="D9" s="3">
        <v>112</v>
      </c>
      <c r="E9" s="3">
        <v>100</v>
      </c>
      <c r="F9" s="3">
        <v>500</v>
      </c>
      <c r="G9" s="3">
        <f t="shared" si="0"/>
        <v>1462</v>
      </c>
    </row>
    <row r="10" spans="1:10" ht="13.1" x14ac:dyDescent="0.25">
      <c r="A10" s="1" t="s">
        <v>16</v>
      </c>
      <c r="B10" s="3">
        <v>825</v>
      </c>
      <c r="C10" s="3">
        <v>1600</v>
      </c>
      <c r="D10" s="3">
        <v>430</v>
      </c>
      <c r="E10" s="3">
        <v>255</v>
      </c>
      <c r="F10" s="3">
        <v>3250</v>
      </c>
      <c r="G10" s="3">
        <f t="shared" si="0"/>
        <v>6360</v>
      </c>
    </row>
    <row r="11" spans="1:10" ht="13.1" x14ac:dyDescent="0.25">
      <c r="A11" s="1" t="s">
        <v>17</v>
      </c>
      <c r="B11" s="3">
        <v>325</v>
      </c>
      <c r="C11" s="3">
        <v>642</v>
      </c>
      <c r="D11" s="3">
        <v>100</v>
      </c>
      <c r="E11" s="3">
        <v>230</v>
      </c>
      <c r="F11" s="3">
        <v>860</v>
      </c>
      <c r="G11" s="3">
        <f t="shared" si="0"/>
        <v>2157</v>
      </c>
    </row>
    <row r="12" spans="1:10" ht="13.1" x14ac:dyDescent="0.25">
      <c r="A12" s="1" t="s">
        <v>8</v>
      </c>
      <c r="B12" s="3">
        <v>800</v>
      </c>
      <c r="C12" s="3">
        <v>1850</v>
      </c>
      <c r="D12" s="3">
        <v>512</v>
      </c>
      <c r="E12" s="3">
        <v>610</v>
      </c>
      <c r="F12" s="3">
        <v>2950</v>
      </c>
      <c r="G12" s="3">
        <f t="shared" si="0"/>
        <v>6722</v>
      </c>
    </row>
    <row r="13" spans="1:10" ht="13.1" x14ac:dyDescent="0.25">
      <c r="A13" s="1" t="s">
        <v>18</v>
      </c>
      <c r="B13" s="3">
        <v>200</v>
      </c>
      <c r="C13" s="3">
        <v>0</v>
      </c>
      <c r="D13" s="3">
        <v>0</v>
      </c>
      <c r="E13" s="3">
        <v>340</v>
      </c>
      <c r="F13" s="3">
        <v>250</v>
      </c>
      <c r="G13" s="3">
        <f t="shared" si="0"/>
        <v>790</v>
      </c>
    </row>
    <row r="14" spans="1:10" ht="13.1" x14ac:dyDescent="0.25">
      <c r="A14" s="1" t="s">
        <v>19</v>
      </c>
      <c r="B14" s="3">
        <v>1050</v>
      </c>
      <c r="C14" s="3">
        <v>3560</v>
      </c>
      <c r="D14" s="3">
        <v>350</v>
      </c>
      <c r="E14" s="3">
        <v>645</v>
      </c>
      <c r="F14" s="3">
        <v>3725</v>
      </c>
      <c r="G14" s="3">
        <f t="shared" si="0"/>
        <v>9330</v>
      </c>
    </row>
    <row r="15" spans="1:10" ht="13.1" x14ac:dyDescent="0.25">
      <c r="A15" s="1" t="s">
        <v>20</v>
      </c>
      <c r="B15" s="3">
        <v>825</v>
      </c>
      <c r="C15" s="3">
        <v>1643</v>
      </c>
      <c r="D15" s="3">
        <v>400</v>
      </c>
      <c r="E15" s="3">
        <v>575</v>
      </c>
      <c r="F15" s="3">
        <v>3200</v>
      </c>
      <c r="G15" s="3">
        <f t="shared" si="0"/>
        <v>6643</v>
      </c>
    </row>
    <row r="16" spans="1:10" ht="13.1" x14ac:dyDescent="0.25">
      <c r="A16" s="1" t="s">
        <v>21</v>
      </c>
      <c r="B16" s="3">
        <v>125</v>
      </c>
      <c r="C16" s="3">
        <v>256</v>
      </c>
      <c r="D16" s="3">
        <v>20</v>
      </c>
      <c r="E16" s="3">
        <v>200</v>
      </c>
      <c r="F16" s="3">
        <v>250</v>
      </c>
      <c r="G16" s="3">
        <f t="shared" si="0"/>
        <v>851</v>
      </c>
    </row>
    <row r="17" spans="1:7" ht="13.1" x14ac:dyDescent="0.25">
      <c r="A17" s="1" t="s">
        <v>22</v>
      </c>
      <c r="B17" s="3">
        <v>675</v>
      </c>
      <c r="C17" s="3">
        <v>1200</v>
      </c>
      <c r="D17" s="3">
        <v>200</v>
      </c>
      <c r="E17" s="3">
        <v>575</v>
      </c>
      <c r="F17" s="3">
        <v>1750</v>
      </c>
      <c r="G17" s="3">
        <f t="shared" si="0"/>
        <v>4400</v>
      </c>
    </row>
    <row r="18" spans="1:7" ht="13.1" x14ac:dyDescent="0.25">
      <c r="A18" s="1" t="s">
        <v>23</v>
      </c>
      <c r="B18" s="3">
        <v>375</v>
      </c>
      <c r="C18" s="3">
        <v>698</v>
      </c>
      <c r="D18" s="3">
        <v>200</v>
      </c>
      <c r="E18" s="3">
        <v>359</v>
      </c>
      <c r="F18" s="3">
        <v>1200</v>
      </c>
      <c r="G18" s="3">
        <f t="shared" si="0"/>
        <v>2832</v>
      </c>
    </row>
    <row r="19" spans="1:7" ht="13.1" x14ac:dyDescent="0.25">
      <c r="A19" s="1" t="s">
        <v>24</v>
      </c>
      <c r="B19" s="3">
        <v>550</v>
      </c>
      <c r="C19" s="3">
        <v>1600</v>
      </c>
      <c r="D19" s="3">
        <v>325</v>
      </c>
      <c r="E19" s="3">
        <v>200</v>
      </c>
      <c r="F19" s="3">
        <v>1450</v>
      </c>
      <c r="G19" s="3">
        <f t="shared" si="0"/>
        <v>4125</v>
      </c>
    </row>
    <row r="20" spans="1:7" ht="13.1" x14ac:dyDescent="0.25">
      <c r="A20" s="1" t="s">
        <v>25</v>
      </c>
      <c r="B20" s="3">
        <v>2500</v>
      </c>
      <c r="C20" s="3">
        <v>4500</v>
      </c>
      <c r="D20" s="3">
        <v>550</v>
      </c>
      <c r="E20" s="3">
        <v>250</v>
      </c>
      <c r="F20" s="3">
        <v>4200</v>
      </c>
      <c r="G20" s="3">
        <f t="shared" si="0"/>
        <v>12000</v>
      </c>
    </row>
    <row r="21" spans="1:7" ht="13.1" x14ac:dyDescent="0.25">
      <c r="A21" s="1" t="s">
        <v>26</v>
      </c>
      <c r="B21" s="3">
        <v>895</v>
      </c>
      <c r="C21" s="3">
        <v>1680</v>
      </c>
      <c r="D21" s="3">
        <v>400</v>
      </c>
      <c r="E21" s="3">
        <v>375</v>
      </c>
      <c r="F21" s="3">
        <v>3200</v>
      </c>
      <c r="G21" s="3">
        <f t="shared" si="0"/>
        <v>6550</v>
      </c>
    </row>
    <row r="22" spans="1:7" ht="13.1" x14ac:dyDescent="0.25">
      <c r="A22" s="1" t="s">
        <v>7</v>
      </c>
      <c r="B22" s="3">
        <v>565</v>
      </c>
      <c r="C22" s="3">
        <v>1250</v>
      </c>
      <c r="D22" s="3">
        <v>275</v>
      </c>
      <c r="E22" s="3">
        <v>400</v>
      </c>
      <c r="F22" s="3">
        <v>1600</v>
      </c>
      <c r="G22" s="3">
        <f t="shared" si="0"/>
        <v>4090</v>
      </c>
    </row>
    <row r="23" spans="1:7" ht="13.1" x14ac:dyDescent="0.25">
      <c r="A23" s="1" t="s">
        <v>27</v>
      </c>
      <c r="B23" s="3">
        <v>1200</v>
      </c>
      <c r="C23" s="3">
        <v>2756</v>
      </c>
      <c r="D23" s="3">
        <v>580</v>
      </c>
      <c r="E23" s="3">
        <v>680</v>
      </c>
      <c r="F23" s="3">
        <v>3550</v>
      </c>
      <c r="G23" s="3">
        <f t="shared" si="0"/>
        <v>8766</v>
      </c>
    </row>
    <row r="24" spans="1:7" ht="13.1" x14ac:dyDescent="0.25">
      <c r="A24" s="1" t="s">
        <v>29</v>
      </c>
      <c r="B24" s="3">
        <v>1350</v>
      </c>
      <c r="C24" s="3">
        <v>3110</v>
      </c>
      <c r="D24" s="3">
        <v>620</v>
      </c>
      <c r="E24" s="3">
        <v>400</v>
      </c>
      <c r="F24" s="3">
        <v>3750</v>
      </c>
      <c r="G24" s="3">
        <f t="shared" si="0"/>
        <v>9230</v>
      </c>
    </row>
    <row r="25" spans="1:7" ht="13.1" x14ac:dyDescent="0.25">
      <c r="A25" s="1" t="s">
        <v>6</v>
      </c>
      <c r="B25" s="3">
        <v>725</v>
      </c>
      <c r="C25" s="3">
        <v>1700</v>
      </c>
      <c r="D25" s="3">
        <v>450</v>
      </c>
      <c r="E25" s="3">
        <v>525</v>
      </c>
      <c r="F25" s="3">
        <v>2700</v>
      </c>
      <c r="G25" s="3">
        <f t="shared" si="0"/>
        <v>6100</v>
      </c>
    </row>
    <row r="26" spans="1:7" ht="13.1" x14ac:dyDescent="0.25">
      <c r="A26" s="1" t="s">
        <v>30</v>
      </c>
      <c r="B26" s="3">
        <v>675</v>
      </c>
      <c r="C26" s="3">
        <v>1250</v>
      </c>
      <c r="D26" s="3">
        <v>225</v>
      </c>
      <c r="E26" s="3">
        <v>600</v>
      </c>
      <c r="F26" s="3">
        <v>1800</v>
      </c>
      <c r="G26" s="3">
        <f t="shared" si="0"/>
        <v>4550</v>
      </c>
    </row>
    <row r="27" spans="1:7" ht="13.1" x14ac:dyDescent="0.25">
      <c r="A27" s="1" t="s">
        <v>31</v>
      </c>
      <c r="B27" s="3">
        <v>500</v>
      </c>
      <c r="C27" s="3">
        <v>1200</v>
      </c>
      <c r="D27" s="3">
        <v>200</v>
      </c>
      <c r="E27" s="3">
        <v>300</v>
      </c>
      <c r="F27" s="3">
        <v>1200</v>
      </c>
      <c r="G27" s="3">
        <f t="shared" si="0"/>
        <v>3400</v>
      </c>
    </row>
    <row r="28" spans="1:7" ht="13.1" x14ac:dyDescent="0.25">
      <c r="A28" s="1" t="s">
        <v>32</v>
      </c>
      <c r="B28" s="3">
        <v>450</v>
      </c>
      <c r="C28" s="3">
        <v>898</v>
      </c>
      <c r="D28" s="3">
        <v>250</v>
      </c>
      <c r="E28" s="3">
        <v>265</v>
      </c>
      <c r="F28" s="3">
        <v>1130</v>
      </c>
      <c r="G28" s="3">
        <f t="shared" si="0"/>
        <v>2993</v>
      </c>
    </row>
    <row r="29" spans="1:7" ht="13.1" x14ac:dyDescent="0.25">
      <c r="A29" s="1" t="s">
        <v>33</v>
      </c>
      <c r="B29" s="3">
        <v>1400</v>
      </c>
      <c r="C29" s="3">
        <v>2890</v>
      </c>
      <c r="D29" s="3">
        <v>465</v>
      </c>
      <c r="E29" s="3">
        <v>530</v>
      </c>
      <c r="F29" s="3">
        <v>3200</v>
      </c>
      <c r="G29" s="3">
        <f t="shared" si="0"/>
        <v>8485</v>
      </c>
    </row>
    <row r="30" spans="1:7" ht="13.1" x14ac:dyDescent="0.25">
      <c r="A30" s="1" t="s">
        <v>34</v>
      </c>
      <c r="B30" s="3">
        <v>200</v>
      </c>
      <c r="C30" s="3">
        <v>350</v>
      </c>
      <c r="D30" s="3">
        <v>40</v>
      </c>
      <c r="E30" s="3">
        <v>350</v>
      </c>
      <c r="F30" s="3">
        <v>600</v>
      </c>
      <c r="G30" s="3">
        <f t="shared" si="0"/>
        <v>1540</v>
      </c>
    </row>
    <row r="31" spans="1:7" ht="13.1" x14ac:dyDescent="0.25">
      <c r="A31" s="1" t="s">
        <v>35</v>
      </c>
      <c r="B31" s="3">
        <v>1550</v>
      </c>
      <c r="C31" s="3">
        <v>4300</v>
      </c>
      <c r="D31" s="3">
        <v>520</v>
      </c>
      <c r="E31" s="3">
        <v>380</v>
      </c>
      <c r="F31" s="3">
        <v>3700</v>
      </c>
      <c r="G31" s="3">
        <f t="shared" si="0"/>
        <v>10450</v>
      </c>
    </row>
    <row r="32" spans="1:7" ht="13.1" x14ac:dyDescent="0.25">
      <c r="A32" s="1" t="s">
        <v>12</v>
      </c>
      <c r="B32" s="3">
        <v>500</v>
      </c>
      <c r="C32" s="3">
        <v>1200</v>
      </c>
      <c r="D32" s="3">
        <v>200</v>
      </c>
      <c r="E32" s="3">
        <v>350</v>
      </c>
      <c r="F32" s="3">
        <v>1530</v>
      </c>
      <c r="G32" s="3">
        <f t="shared" si="0"/>
        <v>3780</v>
      </c>
    </row>
    <row r="33" spans="1:7" ht="13.1" x14ac:dyDescent="0.25">
      <c r="A33" s="1" t="s">
        <v>36</v>
      </c>
      <c r="B33" s="3">
        <v>475</v>
      </c>
      <c r="C33" s="3">
        <v>922</v>
      </c>
      <c r="D33" s="3">
        <v>275</v>
      </c>
      <c r="E33" s="3">
        <v>290</v>
      </c>
      <c r="F33" s="3">
        <v>1400</v>
      </c>
      <c r="G33" s="3">
        <f t="shared" ref="G33:G50" si="1">SUM(B33:F33)</f>
        <v>3362</v>
      </c>
    </row>
    <row r="34" spans="1:7" ht="13.1" x14ac:dyDescent="0.25">
      <c r="A34" s="1" t="s">
        <v>37</v>
      </c>
      <c r="B34" s="3">
        <v>425</v>
      </c>
      <c r="C34" s="3">
        <v>725</v>
      </c>
      <c r="D34" s="3">
        <v>290</v>
      </c>
      <c r="E34" s="3">
        <v>420</v>
      </c>
      <c r="F34" s="3">
        <v>1500</v>
      </c>
      <c r="G34" s="3">
        <f t="shared" si="1"/>
        <v>3360</v>
      </c>
    </row>
    <row r="35" spans="1:7" ht="13.1" x14ac:dyDescent="0.25">
      <c r="A35" s="1" t="s">
        <v>38</v>
      </c>
      <c r="B35" s="3">
        <v>750</v>
      </c>
      <c r="C35" s="3">
        <v>1400</v>
      </c>
      <c r="D35" s="3">
        <v>350</v>
      </c>
      <c r="E35" s="3">
        <v>425</v>
      </c>
      <c r="F35" s="3">
        <v>2500</v>
      </c>
      <c r="G35" s="3">
        <f t="shared" si="1"/>
        <v>5425</v>
      </c>
    </row>
    <row r="36" spans="1:7" ht="13.1" x14ac:dyDescent="0.25">
      <c r="A36" s="1" t="s">
        <v>39</v>
      </c>
      <c r="B36" s="3">
        <v>125</v>
      </c>
      <c r="C36" s="3">
        <v>256</v>
      </c>
      <c r="D36" s="3">
        <v>20</v>
      </c>
      <c r="E36" s="3">
        <v>200</v>
      </c>
      <c r="F36" s="3">
        <v>250</v>
      </c>
      <c r="G36" s="3">
        <f t="shared" si="1"/>
        <v>851</v>
      </c>
    </row>
    <row r="37" spans="1:7" ht="13.1" x14ac:dyDescent="0.25">
      <c r="A37" s="1" t="s">
        <v>40</v>
      </c>
      <c r="B37" s="3">
        <v>550</v>
      </c>
      <c r="C37" s="3">
        <v>2200</v>
      </c>
      <c r="D37" s="3">
        <v>425</v>
      </c>
      <c r="E37" s="3">
        <v>375</v>
      </c>
      <c r="F37" s="3">
        <v>3000</v>
      </c>
      <c r="G37" s="3">
        <f t="shared" si="1"/>
        <v>6550</v>
      </c>
    </row>
    <row r="38" spans="1:7" ht="13.1" x14ac:dyDescent="0.25">
      <c r="A38" s="1" t="s">
        <v>41</v>
      </c>
      <c r="B38" s="3">
        <v>700</v>
      </c>
      <c r="C38" s="3">
        <v>1250</v>
      </c>
      <c r="D38" s="3">
        <v>300</v>
      </c>
      <c r="E38" s="3">
        <v>200</v>
      </c>
      <c r="F38" s="3">
        <v>1200</v>
      </c>
      <c r="G38" s="3">
        <f t="shared" si="1"/>
        <v>3650</v>
      </c>
    </row>
    <row r="39" spans="1:7" ht="13.1" x14ac:dyDescent="0.25">
      <c r="A39" s="1" t="s">
        <v>42</v>
      </c>
      <c r="B39" s="3">
        <v>800</v>
      </c>
      <c r="C39" s="3">
        <v>1650</v>
      </c>
      <c r="D39" s="3">
        <v>400</v>
      </c>
      <c r="E39" s="3">
        <v>250</v>
      </c>
      <c r="F39" s="3">
        <v>1500</v>
      </c>
      <c r="G39" s="3">
        <f t="shared" si="1"/>
        <v>4600</v>
      </c>
    </row>
    <row r="40" spans="1:7" ht="13.1" x14ac:dyDescent="0.25">
      <c r="A40" s="1" t="s">
        <v>43</v>
      </c>
      <c r="B40" s="3">
        <v>550</v>
      </c>
      <c r="C40" s="3">
        <v>1200</v>
      </c>
      <c r="D40" s="3">
        <v>200</v>
      </c>
      <c r="E40" s="3">
        <v>230</v>
      </c>
      <c r="F40" s="3">
        <v>1009</v>
      </c>
      <c r="G40" s="3">
        <f t="shared" si="1"/>
        <v>3189</v>
      </c>
    </row>
    <row r="41" spans="1:7" ht="13.1" x14ac:dyDescent="0.25">
      <c r="A41" s="1" t="s">
        <v>44</v>
      </c>
      <c r="B41" s="3">
        <v>1450</v>
      </c>
      <c r="C41" s="3">
        <v>3500</v>
      </c>
      <c r="D41" s="3">
        <v>400</v>
      </c>
      <c r="E41" s="3">
        <v>550</v>
      </c>
      <c r="F41" s="3">
        <v>4250</v>
      </c>
      <c r="G41" s="3">
        <f t="shared" si="1"/>
        <v>10150</v>
      </c>
    </row>
    <row r="42" spans="1:7" ht="13.1" x14ac:dyDescent="0.25">
      <c r="A42" s="1" t="s">
        <v>45</v>
      </c>
      <c r="B42" s="3">
        <v>850</v>
      </c>
      <c r="C42" s="3">
        <v>1575</v>
      </c>
      <c r="D42" s="3">
        <v>425</v>
      </c>
      <c r="E42" s="3">
        <v>600</v>
      </c>
      <c r="F42" s="3">
        <v>2950</v>
      </c>
      <c r="G42" s="3">
        <f t="shared" si="1"/>
        <v>6400</v>
      </c>
    </row>
    <row r="43" spans="1:7" ht="13.1" x14ac:dyDescent="0.25">
      <c r="A43" s="1" t="s">
        <v>46</v>
      </c>
      <c r="B43" s="3">
        <v>700</v>
      </c>
      <c r="C43" s="3">
        <v>1450</v>
      </c>
      <c r="D43" s="3">
        <v>300</v>
      </c>
      <c r="E43" s="3">
        <v>450</v>
      </c>
      <c r="F43" s="3">
        <v>1500</v>
      </c>
      <c r="G43" s="3">
        <f t="shared" si="1"/>
        <v>4400</v>
      </c>
    </row>
    <row r="44" spans="1:7" ht="13.1" x14ac:dyDescent="0.25">
      <c r="A44" s="1" t="s">
        <v>47</v>
      </c>
      <c r="B44" s="3">
        <v>200</v>
      </c>
      <c r="C44" s="3">
        <v>450</v>
      </c>
      <c r="D44" s="3">
        <v>35</v>
      </c>
      <c r="E44" s="3">
        <v>250</v>
      </c>
      <c r="F44" s="3">
        <v>500</v>
      </c>
      <c r="G44" s="3">
        <f t="shared" si="1"/>
        <v>1435</v>
      </c>
    </row>
    <row r="45" spans="1:7" ht="13.1" x14ac:dyDescent="0.25">
      <c r="A45" s="1" t="s">
        <v>48</v>
      </c>
      <c r="B45" s="3">
        <v>1250</v>
      </c>
      <c r="C45" s="3">
        <v>2750</v>
      </c>
      <c r="D45" s="3">
        <v>500</v>
      </c>
      <c r="E45" s="3">
        <v>0</v>
      </c>
      <c r="F45" s="3">
        <v>2500</v>
      </c>
      <c r="G45" s="3">
        <f t="shared" si="1"/>
        <v>7000</v>
      </c>
    </row>
    <row r="46" spans="1:7" ht="13.1" x14ac:dyDescent="0.25">
      <c r="A46" s="1" t="s">
        <v>49</v>
      </c>
      <c r="B46" s="3">
        <v>575</v>
      </c>
      <c r="C46" s="3">
        <v>1250</v>
      </c>
      <c r="D46" s="3">
        <v>200</v>
      </c>
      <c r="E46" s="3">
        <v>300</v>
      </c>
      <c r="F46" s="3">
        <v>1250</v>
      </c>
      <c r="G46" s="3">
        <f t="shared" si="1"/>
        <v>3575</v>
      </c>
    </row>
    <row r="47" spans="1:7" ht="13.1" x14ac:dyDescent="0.25">
      <c r="A47" s="1" t="s">
        <v>50</v>
      </c>
      <c r="B47" s="3">
        <v>500</v>
      </c>
      <c r="C47" s="3">
        <v>1025</v>
      </c>
      <c r="D47" s="3">
        <v>200</v>
      </c>
      <c r="E47" s="3">
        <v>250</v>
      </c>
      <c r="F47" s="3">
        <v>1200</v>
      </c>
      <c r="G47" s="3">
        <f t="shared" si="1"/>
        <v>3175</v>
      </c>
    </row>
    <row r="48" spans="1:7" ht="13.1" x14ac:dyDescent="0.25">
      <c r="A48" s="1" t="s">
        <v>51</v>
      </c>
      <c r="B48" s="3">
        <v>1000</v>
      </c>
      <c r="C48" s="3">
        <v>2000</v>
      </c>
      <c r="D48" s="3">
        <v>300</v>
      </c>
      <c r="E48" s="3">
        <v>200</v>
      </c>
      <c r="F48" s="3">
        <v>2500</v>
      </c>
      <c r="G48" s="3">
        <f t="shared" si="1"/>
        <v>6000</v>
      </c>
    </row>
    <row r="49" spans="1:7" ht="13.1" x14ac:dyDescent="0.25">
      <c r="A49" s="1" t="s">
        <v>52</v>
      </c>
      <c r="B49" s="3">
        <v>600</v>
      </c>
      <c r="C49" s="3">
        <v>1200</v>
      </c>
      <c r="D49" s="3">
        <v>125</v>
      </c>
      <c r="E49" s="3">
        <v>250</v>
      </c>
      <c r="F49" s="3">
        <v>1200</v>
      </c>
      <c r="G49" s="3">
        <f t="shared" si="1"/>
        <v>3375</v>
      </c>
    </row>
    <row r="50" spans="1:7" ht="13.1" x14ac:dyDescent="0.25">
      <c r="A50" s="1" t="s">
        <v>53</v>
      </c>
      <c r="B50" s="3">
        <v>650</v>
      </c>
      <c r="C50" s="3">
        <v>1300</v>
      </c>
      <c r="D50" s="3">
        <v>375</v>
      </c>
      <c r="E50" s="3">
        <v>0</v>
      </c>
      <c r="F50" s="3">
        <v>2650</v>
      </c>
      <c r="G50" s="3">
        <f t="shared" si="1"/>
        <v>4975</v>
      </c>
    </row>
  </sheetData>
  <phoneticPr fontId="3" type="noConversion"/>
  <pageMargins left="0.75" right="0.75" top="1" bottom="1" header="0.5" footer="0.5"/>
  <pageSetup orientation="portrait" r:id="rId1"/>
  <headerFooter alignWithMargins="0">
    <oddHeader>&amp;C&amp;"Bodoni MT,Bold"&amp;20Travel Expense Log&amp;10
01/03/2005 - 06/01/2005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H2" sqref="H2"/>
    </sheetView>
  </sheetViews>
  <sheetFormatPr defaultRowHeight="12.45" x14ac:dyDescent="0.2"/>
  <cols>
    <col min="1" max="1" width="19.875" bestFit="1" customWidth="1"/>
    <col min="2" max="2" width="14.125" customWidth="1"/>
    <col min="3" max="3" width="13.25" bestFit="1" customWidth="1"/>
    <col min="4" max="4" width="9.75" customWidth="1"/>
    <col min="5" max="5" width="10.625" bestFit="1" customWidth="1"/>
    <col min="6" max="6" width="10.25" bestFit="1" customWidth="1"/>
    <col min="7" max="7" width="12.25" bestFit="1" customWidth="1"/>
    <col min="8" max="9" width="13.25" bestFit="1" customWidth="1"/>
    <col min="10" max="10" width="13.125" bestFit="1" customWidth="1"/>
  </cols>
  <sheetData>
    <row r="1" spans="1:10" ht="13.1" x14ac:dyDescent="0.25">
      <c r="A1" s="1" t="s">
        <v>55</v>
      </c>
      <c r="B1" s="2" t="s">
        <v>54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28</v>
      </c>
      <c r="H1" s="1"/>
      <c r="I1" s="1"/>
      <c r="J1" s="1"/>
    </row>
    <row r="2" spans="1:10" ht="13.1" x14ac:dyDescent="0.25">
      <c r="A2" s="1" t="s">
        <v>10</v>
      </c>
      <c r="B2" s="3">
        <v>923</v>
      </c>
      <c r="C2" s="3">
        <v>2006</v>
      </c>
      <c r="D2" s="3">
        <v>652</v>
      </c>
      <c r="E2" s="3">
        <v>543</v>
      </c>
      <c r="F2" s="3">
        <v>3029</v>
      </c>
      <c r="G2" s="3">
        <f t="shared" ref="G2:G32" si="0">SUM(B2:F2)</f>
        <v>7153</v>
      </c>
      <c r="H2" t="str">
        <f>VLOOKUP("julie baker",A2:G50,1,FALSE)</f>
        <v>Julie Baker</v>
      </c>
    </row>
    <row r="3" spans="1:10" ht="13.1" x14ac:dyDescent="0.25">
      <c r="A3" s="1" t="s">
        <v>4</v>
      </c>
      <c r="B3" s="3">
        <v>600</v>
      </c>
      <c r="C3" s="3">
        <v>1540</v>
      </c>
      <c r="D3" s="3">
        <v>300</v>
      </c>
      <c r="E3" s="3">
        <v>450</v>
      </c>
      <c r="F3" s="3">
        <v>2000</v>
      </c>
      <c r="G3" s="3">
        <f t="shared" si="0"/>
        <v>4890</v>
      </c>
      <c r="H3">
        <f>VLOOKUP("julie baker",A2:G50,3,FALSE)</f>
        <v>450</v>
      </c>
    </row>
    <row r="4" spans="1:10" ht="13.1" x14ac:dyDescent="0.25">
      <c r="A4" s="1" t="s">
        <v>5</v>
      </c>
      <c r="B4" s="3">
        <v>540</v>
      </c>
      <c r="C4" s="3">
        <v>1200</v>
      </c>
      <c r="D4" s="3">
        <v>250</v>
      </c>
      <c r="E4" s="3">
        <v>375</v>
      </c>
      <c r="F4" s="3">
        <v>1500</v>
      </c>
      <c r="G4" s="3">
        <f t="shared" si="0"/>
        <v>3865</v>
      </c>
      <c r="H4">
        <f>VLOOKUP("ellie*", A2:G50,7,FALSE)</f>
        <v>3400</v>
      </c>
    </row>
    <row r="5" spans="1:10" ht="13.1" x14ac:dyDescent="0.25">
      <c r="A5" s="1" t="s">
        <v>11</v>
      </c>
      <c r="B5" s="3">
        <v>600</v>
      </c>
      <c r="C5" s="3">
        <v>1252</v>
      </c>
      <c r="D5" s="3">
        <v>220</v>
      </c>
      <c r="E5" s="3">
        <v>300</v>
      </c>
      <c r="F5" s="3">
        <v>1105</v>
      </c>
      <c r="G5" s="3">
        <f t="shared" si="0"/>
        <v>3477</v>
      </c>
    </row>
    <row r="6" spans="1:10" ht="13.1" x14ac:dyDescent="0.25">
      <c r="A6" s="1" t="s">
        <v>9</v>
      </c>
      <c r="B6" s="3">
        <v>460</v>
      </c>
      <c r="C6" s="3">
        <v>1005</v>
      </c>
      <c r="D6" s="3">
        <v>326</v>
      </c>
      <c r="E6" s="3">
        <v>200</v>
      </c>
      <c r="F6" s="3">
        <v>954</v>
      </c>
      <c r="G6" s="3">
        <f t="shared" si="0"/>
        <v>2945</v>
      </c>
    </row>
    <row r="7" spans="1:10" ht="13.1" x14ac:dyDescent="0.25">
      <c r="A7" s="1" t="s">
        <v>13</v>
      </c>
      <c r="B7" s="3">
        <v>800</v>
      </c>
      <c r="C7" s="3">
        <v>2890</v>
      </c>
      <c r="D7" s="3">
        <v>820</v>
      </c>
      <c r="E7" s="3">
        <v>560</v>
      </c>
      <c r="F7" s="3">
        <v>2500</v>
      </c>
      <c r="G7" s="3">
        <f t="shared" si="0"/>
        <v>7570</v>
      </c>
    </row>
    <row r="8" spans="1:10" ht="13.1" x14ac:dyDescent="0.25">
      <c r="A8" s="1" t="s">
        <v>14</v>
      </c>
      <c r="B8" s="3">
        <v>400</v>
      </c>
      <c r="C8" s="3">
        <v>800</v>
      </c>
      <c r="D8" s="3">
        <v>130</v>
      </c>
      <c r="E8" s="3">
        <v>200</v>
      </c>
      <c r="F8" s="3">
        <v>600</v>
      </c>
      <c r="G8" s="3">
        <f t="shared" si="0"/>
        <v>2130</v>
      </c>
    </row>
    <row r="9" spans="1:10" ht="13.1" x14ac:dyDescent="0.25">
      <c r="A9" s="1" t="s">
        <v>15</v>
      </c>
      <c r="B9" s="3">
        <v>300</v>
      </c>
      <c r="C9" s="3">
        <v>450</v>
      </c>
      <c r="D9" s="3">
        <v>112</v>
      </c>
      <c r="E9" s="3">
        <v>100</v>
      </c>
      <c r="F9" s="3">
        <v>500</v>
      </c>
      <c r="G9" s="3">
        <f t="shared" si="0"/>
        <v>1462</v>
      </c>
    </row>
    <row r="10" spans="1:10" ht="13.1" x14ac:dyDescent="0.25">
      <c r="A10" s="1" t="s">
        <v>16</v>
      </c>
      <c r="B10" s="3">
        <v>825</v>
      </c>
      <c r="C10" s="3">
        <v>1600</v>
      </c>
      <c r="D10" s="3">
        <v>430</v>
      </c>
      <c r="E10" s="3">
        <v>255</v>
      </c>
      <c r="F10" s="3">
        <v>3250</v>
      </c>
      <c r="G10" s="3">
        <f t="shared" si="0"/>
        <v>6360</v>
      </c>
    </row>
    <row r="11" spans="1:10" ht="13.1" x14ac:dyDescent="0.25">
      <c r="A11" s="1" t="s">
        <v>17</v>
      </c>
      <c r="B11" s="3">
        <v>325</v>
      </c>
      <c r="C11" s="3">
        <v>642</v>
      </c>
      <c r="D11" s="3">
        <v>100</v>
      </c>
      <c r="E11" s="3">
        <v>230</v>
      </c>
      <c r="F11" s="3">
        <v>860</v>
      </c>
      <c r="G11" s="3">
        <f t="shared" si="0"/>
        <v>2157</v>
      </c>
    </row>
    <row r="12" spans="1:10" ht="13.1" x14ac:dyDescent="0.25">
      <c r="A12" s="1" t="s">
        <v>8</v>
      </c>
      <c r="B12" s="3">
        <v>800</v>
      </c>
      <c r="C12" s="3">
        <v>1850</v>
      </c>
      <c r="D12" s="3">
        <v>512</v>
      </c>
      <c r="E12" s="3">
        <v>610</v>
      </c>
      <c r="F12" s="3">
        <v>2950</v>
      </c>
      <c r="G12" s="3">
        <f t="shared" si="0"/>
        <v>6722</v>
      </c>
    </row>
    <row r="13" spans="1:10" ht="13.1" x14ac:dyDescent="0.25">
      <c r="A13" s="1" t="s">
        <v>18</v>
      </c>
      <c r="B13" s="3">
        <v>200</v>
      </c>
      <c r="C13" s="3">
        <v>0</v>
      </c>
      <c r="D13" s="3">
        <v>0</v>
      </c>
      <c r="E13" s="3">
        <v>340</v>
      </c>
      <c r="F13" s="3">
        <v>250</v>
      </c>
      <c r="G13" s="3">
        <f t="shared" si="0"/>
        <v>790</v>
      </c>
    </row>
    <row r="14" spans="1:10" ht="13.1" x14ac:dyDescent="0.25">
      <c r="A14" s="1" t="s">
        <v>19</v>
      </c>
      <c r="B14" s="3">
        <v>1050</v>
      </c>
      <c r="C14" s="3">
        <v>3560</v>
      </c>
      <c r="D14" s="3">
        <v>350</v>
      </c>
      <c r="E14" s="3">
        <v>645</v>
      </c>
      <c r="F14" s="3">
        <v>3725</v>
      </c>
      <c r="G14" s="3">
        <f t="shared" si="0"/>
        <v>9330</v>
      </c>
    </row>
    <row r="15" spans="1:10" ht="13.1" x14ac:dyDescent="0.25">
      <c r="A15" s="1" t="s">
        <v>20</v>
      </c>
      <c r="B15" s="3">
        <v>825</v>
      </c>
      <c r="C15" s="3">
        <v>1643</v>
      </c>
      <c r="D15" s="3">
        <v>400</v>
      </c>
      <c r="E15" s="3">
        <v>575</v>
      </c>
      <c r="F15" s="3">
        <v>3200</v>
      </c>
      <c r="G15" s="3">
        <f t="shared" si="0"/>
        <v>6643</v>
      </c>
    </row>
    <row r="16" spans="1:10" ht="13.1" x14ac:dyDescent="0.25">
      <c r="A16" s="1" t="s">
        <v>21</v>
      </c>
      <c r="B16" s="3">
        <v>125</v>
      </c>
      <c r="C16" s="3">
        <v>256</v>
      </c>
      <c r="D16" s="3">
        <v>20</v>
      </c>
      <c r="E16" s="3">
        <v>200</v>
      </c>
      <c r="F16" s="3">
        <v>250</v>
      </c>
      <c r="G16" s="3">
        <f t="shared" si="0"/>
        <v>851</v>
      </c>
    </row>
    <row r="17" spans="1:7" ht="13.1" x14ac:dyDescent="0.25">
      <c r="A17" s="1" t="s">
        <v>22</v>
      </c>
      <c r="B17" s="3">
        <v>675</v>
      </c>
      <c r="C17" s="3">
        <v>1200</v>
      </c>
      <c r="D17" s="3">
        <v>200</v>
      </c>
      <c r="E17" s="3">
        <v>575</v>
      </c>
      <c r="F17" s="3">
        <v>1750</v>
      </c>
      <c r="G17" s="3">
        <f t="shared" si="0"/>
        <v>4400</v>
      </c>
    </row>
    <row r="18" spans="1:7" ht="13.1" x14ac:dyDescent="0.25">
      <c r="A18" s="1" t="s">
        <v>23</v>
      </c>
      <c r="B18" s="3">
        <v>375</v>
      </c>
      <c r="C18" s="3">
        <v>698</v>
      </c>
      <c r="D18" s="3">
        <v>200</v>
      </c>
      <c r="E18" s="3">
        <v>359</v>
      </c>
      <c r="F18" s="3">
        <v>1200</v>
      </c>
      <c r="G18" s="3">
        <f t="shared" si="0"/>
        <v>2832</v>
      </c>
    </row>
    <row r="19" spans="1:7" ht="13.1" x14ac:dyDescent="0.25">
      <c r="A19" s="1" t="s">
        <v>24</v>
      </c>
      <c r="B19" s="3">
        <v>550</v>
      </c>
      <c r="C19" s="3">
        <v>1600</v>
      </c>
      <c r="D19" s="3">
        <v>325</v>
      </c>
      <c r="E19" s="3">
        <v>200</v>
      </c>
      <c r="F19" s="3">
        <v>1450</v>
      </c>
      <c r="G19" s="3">
        <f t="shared" si="0"/>
        <v>4125</v>
      </c>
    </row>
    <row r="20" spans="1:7" ht="13.1" x14ac:dyDescent="0.25">
      <c r="A20" s="1" t="s">
        <v>25</v>
      </c>
      <c r="B20" s="3">
        <v>2500</v>
      </c>
      <c r="C20" s="3">
        <v>4500</v>
      </c>
      <c r="D20" s="3">
        <v>550</v>
      </c>
      <c r="E20" s="3">
        <v>250</v>
      </c>
      <c r="F20" s="3">
        <v>4200</v>
      </c>
      <c r="G20" s="3">
        <f t="shared" si="0"/>
        <v>12000</v>
      </c>
    </row>
    <row r="21" spans="1:7" ht="13.1" x14ac:dyDescent="0.25">
      <c r="A21" s="1" t="s">
        <v>26</v>
      </c>
      <c r="B21" s="3">
        <v>895</v>
      </c>
      <c r="C21" s="3">
        <v>1680</v>
      </c>
      <c r="D21" s="3">
        <v>400</v>
      </c>
      <c r="E21" s="3">
        <v>375</v>
      </c>
      <c r="F21" s="3">
        <v>3200</v>
      </c>
      <c r="G21" s="3">
        <f t="shared" si="0"/>
        <v>6550</v>
      </c>
    </row>
    <row r="22" spans="1:7" ht="13.1" x14ac:dyDescent="0.25">
      <c r="A22" s="1" t="s">
        <v>7</v>
      </c>
      <c r="B22" s="3">
        <v>565</v>
      </c>
      <c r="C22" s="3">
        <v>1250</v>
      </c>
      <c r="D22" s="3">
        <v>275</v>
      </c>
      <c r="E22" s="3">
        <v>400</v>
      </c>
      <c r="F22" s="3">
        <v>1600</v>
      </c>
      <c r="G22" s="3">
        <f t="shared" si="0"/>
        <v>4090</v>
      </c>
    </row>
    <row r="23" spans="1:7" ht="13.1" x14ac:dyDescent="0.25">
      <c r="A23" s="1" t="s">
        <v>27</v>
      </c>
      <c r="B23" s="3">
        <v>1200</v>
      </c>
      <c r="C23" s="3">
        <v>2756</v>
      </c>
      <c r="D23" s="3">
        <v>580</v>
      </c>
      <c r="E23" s="3">
        <v>680</v>
      </c>
      <c r="F23" s="3">
        <v>3550</v>
      </c>
      <c r="G23" s="3">
        <f t="shared" si="0"/>
        <v>8766</v>
      </c>
    </row>
    <row r="24" spans="1:7" ht="13.1" x14ac:dyDescent="0.25">
      <c r="A24" s="1" t="s">
        <v>29</v>
      </c>
      <c r="B24" s="3">
        <v>1350</v>
      </c>
      <c r="C24" s="3">
        <v>3110</v>
      </c>
      <c r="D24" s="3">
        <v>620</v>
      </c>
      <c r="E24" s="3">
        <v>400</v>
      </c>
      <c r="F24" s="3">
        <v>3750</v>
      </c>
      <c r="G24" s="3">
        <f t="shared" si="0"/>
        <v>9230</v>
      </c>
    </row>
    <row r="25" spans="1:7" ht="13.1" x14ac:dyDescent="0.25">
      <c r="A25" s="1" t="s">
        <v>6</v>
      </c>
      <c r="B25" s="3">
        <v>725</v>
      </c>
      <c r="C25" s="3">
        <v>1700</v>
      </c>
      <c r="D25" s="3">
        <v>450</v>
      </c>
      <c r="E25" s="3">
        <v>525</v>
      </c>
      <c r="F25" s="3">
        <v>2700</v>
      </c>
      <c r="G25" s="3">
        <f t="shared" si="0"/>
        <v>6100</v>
      </c>
    </row>
    <row r="26" spans="1:7" ht="13.1" x14ac:dyDescent="0.25">
      <c r="A26" s="1" t="s">
        <v>30</v>
      </c>
      <c r="B26" s="3">
        <v>675</v>
      </c>
      <c r="C26" s="3">
        <v>1250</v>
      </c>
      <c r="D26" s="3">
        <v>225</v>
      </c>
      <c r="E26" s="3">
        <v>600</v>
      </c>
      <c r="F26" s="3">
        <v>1800</v>
      </c>
      <c r="G26" s="3">
        <f t="shared" si="0"/>
        <v>4550</v>
      </c>
    </row>
    <row r="27" spans="1:7" ht="13.1" x14ac:dyDescent="0.25">
      <c r="A27" s="1" t="s">
        <v>31</v>
      </c>
      <c r="B27" s="3">
        <v>500</v>
      </c>
      <c r="C27" s="3">
        <v>1200</v>
      </c>
      <c r="D27" s="3">
        <v>200</v>
      </c>
      <c r="E27" s="3">
        <v>300</v>
      </c>
      <c r="F27" s="3">
        <v>1200</v>
      </c>
      <c r="G27" s="3">
        <f t="shared" si="0"/>
        <v>3400</v>
      </c>
    </row>
    <row r="28" spans="1:7" ht="13.1" x14ac:dyDescent="0.25">
      <c r="A28" s="1" t="s">
        <v>32</v>
      </c>
      <c r="B28" s="3">
        <v>450</v>
      </c>
      <c r="C28" s="3">
        <v>898</v>
      </c>
      <c r="D28" s="3">
        <v>250</v>
      </c>
      <c r="E28" s="3">
        <v>265</v>
      </c>
      <c r="F28" s="3">
        <v>1130</v>
      </c>
      <c r="G28" s="3">
        <f t="shared" si="0"/>
        <v>2993</v>
      </c>
    </row>
    <row r="29" spans="1:7" ht="13.1" x14ac:dyDescent="0.25">
      <c r="A29" s="1" t="s">
        <v>33</v>
      </c>
      <c r="B29" s="3">
        <v>1400</v>
      </c>
      <c r="C29" s="3">
        <v>2890</v>
      </c>
      <c r="D29" s="3">
        <v>465</v>
      </c>
      <c r="E29" s="3">
        <v>530</v>
      </c>
      <c r="F29" s="3">
        <v>3200</v>
      </c>
      <c r="G29" s="3">
        <f t="shared" si="0"/>
        <v>8485</v>
      </c>
    </row>
    <row r="30" spans="1:7" ht="13.1" x14ac:dyDescent="0.25">
      <c r="A30" s="1" t="s">
        <v>34</v>
      </c>
      <c r="B30" s="3">
        <v>200</v>
      </c>
      <c r="C30" s="3">
        <v>350</v>
      </c>
      <c r="D30" s="3">
        <v>40</v>
      </c>
      <c r="E30" s="3">
        <v>350</v>
      </c>
      <c r="F30" s="3">
        <v>600</v>
      </c>
      <c r="G30" s="3">
        <f t="shared" si="0"/>
        <v>1540</v>
      </c>
    </row>
    <row r="31" spans="1:7" ht="13.1" x14ac:dyDescent="0.25">
      <c r="A31" s="1" t="s">
        <v>35</v>
      </c>
      <c r="B31" s="3">
        <v>1550</v>
      </c>
      <c r="C31" s="3">
        <v>4300</v>
      </c>
      <c r="D31" s="3">
        <v>520</v>
      </c>
      <c r="E31" s="3">
        <v>380</v>
      </c>
      <c r="F31" s="3">
        <v>3700</v>
      </c>
      <c r="G31" s="3">
        <f t="shared" si="0"/>
        <v>10450</v>
      </c>
    </row>
    <row r="32" spans="1:7" ht="13.1" x14ac:dyDescent="0.25">
      <c r="A32" s="1" t="s">
        <v>12</v>
      </c>
      <c r="B32" s="3">
        <v>500</v>
      </c>
      <c r="C32" s="3">
        <v>1200</v>
      </c>
      <c r="D32" s="3">
        <v>200</v>
      </c>
      <c r="E32" s="3">
        <v>350</v>
      </c>
      <c r="F32" s="3">
        <v>1530</v>
      </c>
      <c r="G32" s="3">
        <f t="shared" si="0"/>
        <v>3780</v>
      </c>
    </row>
    <row r="33" spans="1:7" ht="13.1" x14ac:dyDescent="0.25">
      <c r="A33" s="1" t="s">
        <v>36</v>
      </c>
      <c r="B33" s="3">
        <v>475</v>
      </c>
      <c r="C33" s="3">
        <v>922</v>
      </c>
      <c r="D33" s="3">
        <v>275</v>
      </c>
      <c r="E33" s="3">
        <v>290</v>
      </c>
      <c r="F33" s="3">
        <v>1400</v>
      </c>
      <c r="G33" s="3">
        <f t="shared" ref="G33:G50" si="1">SUM(B33:F33)</f>
        <v>3362</v>
      </c>
    </row>
    <row r="34" spans="1:7" ht="13.1" x14ac:dyDescent="0.25">
      <c r="A34" s="1" t="s">
        <v>37</v>
      </c>
      <c r="B34" s="3">
        <v>425</v>
      </c>
      <c r="C34" s="3">
        <v>725</v>
      </c>
      <c r="D34" s="3">
        <v>290</v>
      </c>
      <c r="E34" s="3">
        <v>420</v>
      </c>
      <c r="F34" s="3">
        <v>1500</v>
      </c>
      <c r="G34" s="3">
        <f t="shared" si="1"/>
        <v>3360</v>
      </c>
    </row>
    <row r="35" spans="1:7" ht="13.1" x14ac:dyDescent="0.25">
      <c r="A35" s="1" t="s">
        <v>38</v>
      </c>
      <c r="B35" s="3">
        <v>750</v>
      </c>
      <c r="C35" s="3">
        <v>1400</v>
      </c>
      <c r="D35" s="3">
        <v>350</v>
      </c>
      <c r="E35" s="3">
        <v>425</v>
      </c>
      <c r="F35" s="3">
        <v>2500</v>
      </c>
      <c r="G35" s="3">
        <f t="shared" si="1"/>
        <v>5425</v>
      </c>
    </row>
    <row r="36" spans="1:7" ht="13.1" x14ac:dyDescent="0.25">
      <c r="A36" s="1" t="s">
        <v>39</v>
      </c>
      <c r="B36" s="3">
        <v>125</v>
      </c>
      <c r="C36" s="3">
        <v>256</v>
      </c>
      <c r="D36" s="3">
        <v>20</v>
      </c>
      <c r="E36" s="3">
        <v>200</v>
      </c>
      <c r="F36" s="3">
        <v>250</v>
      </c>
      <c r="G36" s="3">
        <f t="shared" si="1"/>
        <v>851</v>
      </c>
    </row>
    <row r="37" spans="1:7" ht="13.1" x14ac:dyDescent="0.25">
      <c r="A37" s="1" t="s">
        <v>40</v>
      </c>
      <c r="B37" s="3">
        <v>550</v>
      </c>
      <c r="C37" s="3">
        <v>2200</v>
      </c>
      <c r="D37" s="3">
        <v>425</v>
      </c>
      <c r="E37" s="3">
        <v>375</v>
      </c>
      <c r="F37" s="3">
        <v>3000</v>
      </c>
      <c r="G37" s="3">
        <f t="shared" si="1"/>
        <v>6550</v>
      </c>
    </row>
    <row r="38" spans="1:7" ht="13.1" x14ac:dyDescent="0.25">
      <c r="A38" s="1" t="s">
        <v>41</v>
      </c>
      <c r="B38" s="3">
        <v>700</v>
      </c>
      <c r="C38" s="3">
        <v>1250</v>
      </c>
      <c r="D38" s="3">
        <v>300</v>
      </c>
      <c r="E38" s="3">
        <v>200</v>
      </c>
      <c r="F38" s="3">
        <v>1200</v>
      </c>
      <c r="G38" s="3">
        <f t="shared" si="1"/>
        <v>3650</v>
      </c>
    </row>
    <row r="39" spans="1:7" ht="13.1" x14ac:dyDescent="0.25">
      <c r="A39" s="1" t="s">
        <v>42</v>
      </c>
      <c r="B39" s="3">
        <v>800</v>
      </c>
      <c r="C39" s="3">
        <v>1650</v>
      </c>
      <c r="D39" s="3">
        <v>400</v>
      </c>
      <c r="E39" s="3">
        <v>250</v>
      </c>
      <c r="F39" s="3">
        <v>1500</v>
      </c>
      <c r="G39" s="3">
        <f t="shared" si="1"/>
        <v>4600</v>
      </c>
    </row>
    <row r="40" spans="1:7" ht="13.1" x14ac:dyDescent="0.25">
      <c r="A40" s="1" t="s">
        <v>43</v>
      </c>
      <c r="B40" s="3">
        <v>550</v>
      </c>
      <c r="C40" s="3">
        <v>1200</v>
      </c>
      <c r="D40" s="3">
        <v>200</v>
      </c>
      <c r="E40" s="3">
        <v>230</v>
      </c>
      <c r="F40" s="3">
        <v>1009</v>
      </c>
      <c r="G40" s="3">
        <f t="shared" si="1"/>
        <v>3189</v>
      </c>
    </row>
    <row r="41" spans="1:7" ht="13.1" x14ac:dyDescent="0.25">
      <c r="A41" s="1" t="s">
        <v>44</v>
      </c>
      <c r="B41" s="3">
        <v>1450</v>
      </c>
      <c r="C41" s="3">
        <v>3500</v>
      </c>
      <c r="D41" s="3">
        <v>400</v>
      </c>
      <c r="E41" s="3">
        <v>550</v>
      </c>
      <c r="F41" s="3">
        <v>4250</v>
      </c>
      <c r="G41" s="3">
        <f t="shared" si="1"/>
        <v>10150</v>
      </c>
    </row>
    <row r="42" spans="1:7" ht="13.1" x14ac:dyDescent="0.25">
      <c r="A42" s="1" t="s">
        <v>45</v>
      </c>
      <c r="B42" s="3">
        <v>850</v>
      </c>
      <c r="C42" s="3">
        <v>1575</v>
      </c>
      <c r="D42" s="3">
        <v>425</v>
      </c>
      <c r="E42" s="3">
        <v>600</v>
      </c>
      <c r="F42" s="3">
        <v>2950</v>
      </c>
      <c r="G42" s="3">
        <f t="shared" si="1"/>
        <v>6400</v>
      </c>
    </row>
    <row r="43" spans="1:7" ht="13.1" x14ac:dyDescent="0.25">
      <c r="A43" s="1" t="s">
        <v>46</v>
      </c>
      <c r="B43" s="3">
        <v>700</v>
      </c>
      <c r="C43" s="3">
        <v>1450</v>
      </c>
      <c r="D43" s="3">
        <v>300</v>
      </c>
      <c r="E43" s="3">
        <v>450</v>
      </c>
      <c r="F43" s="3">
        <v>1500</v>
      </c>
      <c r="G43" s="3">
        <f t="shared" si="1"/>
        <v>4400</v>
      </c>
    </row>
    <row r="44" spans="1:7" ht="13.1" x14ac:dyDescent="0.25">
      <c r="A44" s="1" t="s">
        <v>47</v>
      </c>
      <c r="B44" s="3">
        <v>200</v>
      </c>
      <c r="C44" s="3">
        <v>450</v>
      </c>
      <c r="D44" s="3">
        <v>35</v>
      </c>
      <c r="E44" s="3">
        <v>250</v>
      </c>
      <c r="F44" s="3">
        <v>500</v>
      </c>
      <c r="G44" s="3">
        <f t="shared" si="1"/>
        <v>1435</v>
      </c>
    </row>
    <row r="45" spans="1:7" ht="13.1" x14ac:dyDescent="0.25">
      <c r="A45" s="1" t="s">
        <v>48</v>
      </c>
      <c r="B45" s="3">
        <v>1250</v>
      </c>
      <c r="C45" s="3">
        <v>2750</v>
      </c>
      <c r="D45" s="3">
        <v>500</v>
      </c>
      <c r="E45" s="3">
        <v>0</v>
      </c>
      <c r="F45" s="3">
        <v>2500</v>
      </c>
      <c r="G45" s="3">
        <f t="shared" si="1"/>
        <v>7000</v>
      </c>
    </row>
    <row r="46" spans="1:7" ht="13.1" x14ac:dyDescent="0.25">
      <c r="A46" s="1" t="s">
        <v>49</v>
      </c>
      <c r="B46" s="3">
        <v>575</v>
      </c>
      <c r="C46" s="3">
        <v>1250</v>
      </c>
      <c r="D46" s="3">
        <v>200</v>
      </c>
      <c r="E46" s="3">
        <v>300</v>
      </c>
      <c r="F46" s="3">
        <v>1250</v>
      </c>
      <c r="G46" s="3">
        <f t="shared" si="1"/>
        <v>3575</v>
      </c>
    </row>
    <row r="47" spans="1:7" ht="13.1" x14ac:dyDescent="0.25">
      <c r="A47" s="1" t="s">
        <v>50</v>
      </c>
      <c r="B47" s="3">
        <v>500</v>
      </c>
      <c r="C47" s="3">
        <v>1025</v>
      </c>
      <c r="D47" s="3">
        <v>200</v>
      </c>
      <c r="E47" s="3">
        <v>250</v>
      </c>
      <c r="F47" s="3">
        <v>1200</v>
      </c>
      <c r="G47" s="3">
        <f t="shared" si="1"/>
        <v>3175</v>
      </c>
    </row>
    <row r="48" spans="1:7" ht="13.1" x14ac:dyDescent="0.25">
      <c r="A48" s="1" t="s">
        <v>51</v>
      </c>
      <c r="B48" s="3">
        <v>1000</v>
      </c>
      <c r="C48" s="3">
        <v>2000</v>
      </c>
      <c r="D48" s="3">
        <v>300</v>
      </c>
      <c r="E48" s="3">
        <v>200</v>
      </c>
      <c r="F48" s="3">
        <v>2500</v>
      </c>
      <c r="G48" s="3">
        <f t="shared" si="1"/>
        <v>6000</v>
      </c>
    </row>
    <row r="49" spans="1:7" ht="13.1" x14ac:dyDescent="0.25">
      <c r="A49" s="1" t="s">
        <v>52</v>
      </c>
      <c r="B49" s="3">
        <v>600</v>
      </c>
      <c r="C49" s="3">
        <v>1200</v>
      </c>
      <c r="D49" s="3">
        <v>125</v>
      </c>
      <c r="E49" s="3">
        <v>250</v>
      </c>
      <c r="F49" s="3">
        <v>1200</v>
      </c>
      <c r="G49" s="3">
        <f t="shared" si="1"/>
        <v>3375</v>
      </c>
    </row>
    <row r="50" spans="1:7" ht="13.1" x14ac:dyDescent="0.25">
      <c r="A50" s="1" t="s">
        <v>53</v>
      </c>
      <c r="B50" s="3">
        <v>650</v>
      </c>
      <c r="C50" s="3">
        <v>1300</v>
      </c>
      <c r="D50" s="3">
        <v>375</v>
      </c>
      <c r="E50" s="3">
        <v>0</v>
      </c>
      <c r="F50" s="3">
        <v>2650</v>
      </c>
      <c r="G50" s="3">
        <f t="shared" si="1"/>
        <v>4975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F7" sqref="F7"/>
    </sheetView>
  </sheetViews>
  <sheetFormatPr defaultRowHeight="12.45" x14ac:dyDescent="0.2"/>
  <cols>
    <col min="1" max="1" width="19.875" customWidth="1"/>
    <col min="2" max="2" width="15.375" customWidth="1"/>
    <col min="3" max="3" width="4.875" customWidth="1"/>
    <col min="4" max="4" width="15.75" customWidth="1"/>
    <col min="5" max="5" width="10.125" customWidth="1"/>
    <col min="6" max="6" width="21.75" bestFit="1" customWidth="1"/>
  </cols>
  <sheetData>
    <row r="1" spans="1:7" ht="26.85" customHeight="1" x14ac:dyDescent="0.25">
      <c r="A1" s="18" t="s">
        <v>56</v>
      </c>
      <c r="B1" s="19"/>
      <c r="C1" s="19"/>
      <c r="D1" s="19"/>
      <c r="E1" s="19"/>
      <c r="F1" s="19"/>
      <c r="G1" s="19"/>
    </row>
    <row r="2" spans="1:7" ht="15.05" x14ac:dyDescent="0.3">
      <c r="A2" s="4" t="s">
        <v>57</v>
      </c>
      <c r="B2" s="5"/>
      <c r="C2" s="5"/>
      <c r="D2" s="5"/>
      <c r="E2" s="5"/>
    </row>
    <row r="3" spans="1:7" ht="15.05" x14ac:dyDescent="0.3">
      <c r="A3" s="6" t="s">
        <v>58</v>
      </c>
      <c r="B3" s="5"/>
      <c r="C3" s="5"/>
      <c r="D3" s="11"/>
      <c r="E3" s="5"/>
    </row>
    <row r="4" spans="1:7" ht="15.05" x14ac:dyDescent="0.3">
      <c r="A4" s="4" t="s">
        <v>84</v>
      </c>
      <c r="B4" s="5"/>
      <c r="C4" s="5"/>
      <c r="D4" s="6" t="s">
        <v>83</v>
      </c>
      <c r="E4" s="5"/>
      <c r="F4" s="20" t="s">
        <v>85</v>
      </c>
    </row>
    <row r="5" spans="1:7" ht="13.1" customHeight="1" x14ac:dyDescent="0.25">
      <c r="A5" s="5"/>
      <c r="B5" s="5"/>
      <c r="C5" s="5"/>
      <c r="D5" s="5"/>
      <c r="E5" s="5"/>
      <c r="F5" s="20"/>
    </row>
    <row r="6" spans="1:7" ht="15.05" x14ac:dyDescent="0.3">
      <c r="A6" s="4" t="s">
        <v>59</v>
      </c>
      <c r="B6" s="7" t="s">
        <v>60</v>
      </c>
      <c r="C6" s="4"/>
      <c r="D6" s="4" t="s">
        <v>59</v>
      </c>
      <c r="E6" s="8" t="s">
        <v>61</v>
      </c>
      <c r="F6" s="20"/>
    </row>
    <row r="7" spans="1:7" x14ac:dyDescent="0.2">
      <c r="A7" t="s">
        <v>62</v>
      </c>
      <c r="B7" s="9">
        <v>68200</v>
      </c>
      <c r="D7" t="s">
        <v>63</v>
      </c>
      <c r="E7" s="10">
        <v>1551.05</v>
      </c>
    </row>
    <row r="8" spans="1:7" x14ac:dyDescent="0.2">
      <c r="A8" t="s">
        <v>64</v>
      </c>
      <c r="B8" s="9">
        <v>62744</v>
      </c>
      <c r="D8" t="s">
        <v>65</v>
      </c>
      <c r="E8" s="10">
        <v>1962.5</v>
      </c>
    </row>
    <row r="9" spans="1:7" x14ac:dyDescent="0.2">
      <c r="A9" t="s">
        <v>66</v>
      </c>
      <c r="B9" s="9">
        <v>60461</v>
      </c>
      <c r="D9" t="s">
        <v>67</v>
      </c>
      <c r="E9" s="10">
        <v>1568.45</v>
      </c>
    </row>
    <row r="10" spans="1:7" x14ac:dyDescent="0.2">
      <c r="A10" t="s">
        <v>68</v>
      </c>
      <c r="B10" s="9">
        <v>60299</v>
      </c>
      <c r="D10" t="s">
        <v>69</v>
      </c>
      <c r="E10" s="10">
        <v>2629</v>
      </c>
    </row>
    <row r="11" spans="1:7" x14ac:dyDescent="0.2">
      <c r="A11" t="s">
        <v>70</v>
      </c>
      <c r="B11" s="9">
        <v>55251</v>
      </c>
      <c r="D11" t="s">
        <v>71</v>
      </c>
      <c r="E11" s="10">
        <v>2115.8000000000002</v>
      </c>
    </row>
    <row r="12" spans="1:7" x14ac:dyDescent="0.2">
      <c r="A12" t="s">
        <v>72</v>
      </c>
      <c r="B12" s="9">
        <v>54569</v>
      </c>
      <c r="D12" t="s">
        <v>73</v>
      </c>
      <c r="E12" s="10">
        <v>1376.65</v>
      </c>
    </row>
    <row r="13" spans="1:7" x14ac:dyDescent="0.2">
      <c r="A13" t="s">
        <v>74</v>
      </c>
      <c r="B13" s="9">
        <v>54048</v>
      </c>
      <c r="D13" t="s">
        <v>64</v>
      </c>
      <c r="E13" s="10">
        <v>3137.2</v>
      </c>
    </row>
    <row r="14" spans="1:7" x14ac:dyDescent="0.2">
      <c r="A14" t="s">
        <v>75</v>
      </c>
      <c r="B14" s="9">
        <v>51240</v>
      </c>
      <c r="D14" t="s">
        <v>76</v>
      </c>
      <c r="E14" s="10">
        <v>2273</v>
      </c>
    </row>
    <row r="15" spans="1:7" x14ac:dyDescent="0.2">
      <c r="A15" t="s">
        <v>77</v>
      </c>
      <c r="B15" s="9">
        <v>47521</v>
      </c>
      <c r="D15" t="s">
        <v>78</v>
      </c>
      <c r="E15" s="10">
        <v>2355.1999999999998</v>
      </c>
    </row>
    <row r="16" spans="1:7" x14ac:dyDescent="0.2">
      <c r="A16" t="s">
        <v>78</v>
      </c>
      <c r="B16" s="9">
        <v>47104</v>
      </c>
      <c r="D16" t="s">
        <v>79</v>
      </c>
      <c r="E16" s="10">
        <v>1027.5</v>
      </c>
    </row>
    <row r="17" spans="1:5" x14ac:dyDescent="0.2">
      <c r="A17" t="s">
        <v>80</v>
      </c>
      <c r="B17" s="9">
        <v>46717</v>
      </c>
      <c r="D17" t="s">
        <v>81</v>
      </c>
      <c r="E17" s="10">
        <v>1326.75</v>
      </c>
    </row>
    <row r="18" spans="1:5" x14ac:dyDescent="0.2">
      <c r="A18" t="s">
        <v>76</v>
      </c>
      <c r="B18" s="9">
        <v>45460</v>
      </c>
      <c r="E18" s="10"/>
    </row>
    <row r="19" spans="1:5" x14ac:dyDescent="0.2">
      <c r="A19" t="s">
        <v>71</v>
      </c>
      <c r="B19" s="9">
        <v>42316</v>
      </c>
    </row>
    <row r="20" spans="1:5" x14ac:dyDescent="0.2">
      <c r="A20" t="s">
        <v>65</v>
      </c>
      <c r="B20" s="9">
        <v>39250</v>
      </c>
    </row>
    <row r="21" spans="1:5" x14ac:dyDescent="0.2">
      <c r="A21" t="s">
        <v>82</v>
      </c>
      <c r="B21" s="9">
        <v>35367</v>
      </c>
    </row>
    <row r="22" spans="1:5" x14ac:dyDescent="0.2">
      <c r="A22" t="s">
        <v>67</v>
      </c>
      <c r="B22" s="9">
        <v>31369</v>
      </c>
    </row>
    <row r="23" spans="1:5" x14ac:dyDescent="0.2">
      <c r="A23" t="s">
        <v>63</v>
      </c>
      <c r="B23" s="9">
        <v>31021</v>
      </c>
    </row>
    <row r="24" spans="1:5" x14ac:dyDescent="0.2">
      <c r="A24" t="s">
        <v>73</v>
      </c>
      <c r="B24" s="9">
        <v>27533</v>
      </c>
    </row>
    <row r="25" spans="1:5" x14ac:dyDescent="0.2">
      <c r="A25" t="s">
        <v>81</v>
      </c>
      <c r="B25" s="9">
        <v>26535</v>
      </c>
    </row>
    <row r="26" spans="1:5" x14ac:dyDescent="0.2">
      <c r="A26" t="s">
        <v>79</v>
      </c>
      <c r="B26" s="9">
        <v>20550</v>
      </c>
    </row>
  </sheetData>
  <mergeCells count="2">
    <mergeCell ref="A1:G1"/>
    <mergeCell ref="F4:F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6"/>
  <sheetViews>
    <sheetView workbookViewId="0">
      <selection activeCell="F7" sqref="F7"/>
    </sheetView>
  </sheetViews>
  <sheetFormatPr defaultRowHeight="12.45" x14ac:dyDescent="0.2"/>
  <cols>
    <col min="1" max="1" width="19.875" customWidth="1"/>
    <col min="2" max="2" width="15.375" customWidth="1"/>
    <col min="3" max="3" width="4.875" customWidth="1"/>
    <col min="4" max="4" width="15.75" customWidth="1"/>
    <col min="5" max="5" width="10.125" customWidth="1"/>
    <col min="6" max="6" width="21.75" bestFit="1" customWidth="1"/>
  </cols>
  <sheetData>
    <row r="1" spans="1:7" ht="26.85" customHeight="1" x14ac:dyDescent="0.25">
      <c r="A1" s="18" t="s">
        <v>56</v>
      </c>
      <c r="B1" s="19"/>
      <c r="C1" s="19"/>
      <c r="D1" s="19"/>
      <c r="E1" s="19"/>
      <c r="F1" s="19"/>
      <c r="G1" s="19"/>
    </row>
    <row r="2" spans="1:7" ht="15.05" x14ac:dyDescent="0.3">
      <c r="A2" s="4" t="s">
        <v>57</v>
      </c>
      <c r="B2" s="5"/>
      <c r="C2" s="5"/>
      <c r="D2" s="5"/>
      <c r="E2" s="5"/>
    </row>
    <row r="3" spans="1:7" ht="15.05" x14ac:dyDescent="0.3">
      <c r="A3" s="6" t="s">
        <v>58</v>
      </c>
      <c r="B3" s="5"/>
      <c r="C3" s="5"/>
      <c r="D3" s="11"/>
      <c r="E3" s="5"/>
    </row>
    <row r="4" spans="1:7" ht="15.05" x14ac:dyDescent="0.3">
      <c r="A4" s="4" t="s">
        <v>84</v>
      </c>
      <c r="B4" s="5"/>
      <c r="C4" s="5"/>
      <c r="D4" s="6" t="s">
        <v>83</v>
      </c>
      <c r="E4" s="5"/>
      <c r="F4" s="20" t="s">
        <v>85</v>
      </c>
    </row>
    <row r="5" spans="1:7" ht="13.1" customHeight="1" x14ac:dyDescent="0.25">
      <c r="A5" s="5"/>
      <c r="B5" s="5"/>
      <c r="C5" s="5"/>
      <c r="D5" s="5"/>
      <c r="E5" s="5"/>
      <c r="F5" s="20"/>
    </row>
    <row r="6" spans="1:7" ht="15.05" x14ac:dyDescent="0.3">
      <c r="A6" s="4" t="s">
        <v>59</v>
      </c>
      <c r="B6" s="7" t="s">
        <v>60</v>
      </c>
      <c r="C6" s="4"/>
      <c r="D6" s="4" t="s">
        <v>59</v>
      </c>
      <c r="E6" s="8" t="s">
        <v>61</v>
      </c>
      <c r="F6" s="20"/>
    </row>
    <row r="7" spans="1:7" x14ac:dyDescent="0.2">
      <c r="A7" t="s">
        <v>62</v>
      </c>
      <c r="B7" s="9">
        <v>68200</v>
      </c>
      <c r="D7" t="s">
        <v>63</v>
      </c>
      <c r="E7" s="10">
        <v>1551.05</v>
      </c>
      <c r="F7" t="str">
        <f>VLOOKUP(D7,$A$7:$A$26,1,FALSE)</f>
        <v>Air Canada</v>
      </c>
    </row>
    <row r="8" spans="1:7" x14ac:dyDescent="0.2">
      <c r="A8" t="s">
        <v>64</v>
      </c>
      <c r="B8" s="9">
        <v>62744</v>
      </c>
      <c r="D8" t="s">
        <v>65</v>
      </c>
      <c r="E8" s="10">
        <v>1962.5</v>
      </c>
      <c r="F8" t="str">
        <f t="shared" ref="F8:F17" si="0">VLOOKUP(D8,$A$7:$A$26,1,FALSE)</f>
        <v>Compaq</v>
      </c>
    </row>
    <row r="9" spans="1:7" x14ac:dyDescent="0.2">
      <c r="A9" t="s">
        <v>66</v>
      </c>
      <c r="B9" s="9">
        <v>60461</v>
      </c>
      <c r="D9" t="s">
        <v>67</v>
      </c>
      <c r="E9" s="10">
        <v>1568.45</v>
      </c>
      <c r="F9" t="str">
        <f t="shared" si="0"/>
        <v>Compton Petroleum</v>
      </c>
    </row>
    <row r="10" spans="1:7" x14ac:dyDescent="0.2">
      <c r="A10" t="s">
        <v>68</v>
      </c>
      <c r="B10" s="9">
        <v>60299</v>
      </c>
      <c r="D10" t="s">
        <v>69</v>
      </c>
      <c r="E10" s="10">
        <v>2629</v>
      </c>
      <c r="F10" t="e">
        <f t="shared" si="0"/>
        <v>#N/A</v>
      </c>
    </row>
    <row r="11" spans="1:7" x14ac:dyDescent="0.2">
      <c r="A11" t="s">
        <v>70</v>
      </c>
      <c r="B11" s="9">
        <v>55251</v>
      </c>
      <c r="D11" t="s">
        <v>71</v>
      </c>
      <c r="E11" s="10">
        <v>2115.8000000000002</v>
      </c>
      <c r="F11" t="str">
        <f t="shared" si="0"/>
        <v>Gildan Activewear</v>
      </c>
    </row>
    <row r="12" spans="1:7" x14ac:dyDescent="0.2">
      <c r="A12" t="s">
        <v>72</v>
      </c>
      <c r="B12" s="9">
        <v>54569</v>
      </c>
      <c r="D12" t="s">
        <v>73</v>
      </c>
      <c r="E12" s="10">
        <v>1376.65</v>
      </c>
      <c r="F12" t="str">
        <f t="shared" si="0"/>
        <v>IBM</v>
      </c>
    </row>
    <row r="13" spans="1:7" x14ac:dyDescent="0.2">
      <c r="A13" t="s">
        <v>74</v>
      </c>
      <c r="B13" s="9">
        <v>54048</v>
      </c>
      <c r="D13" t="s">
        <v>64</v>
      </c>
      <c r="E13" s="10">
        <v>3137.2</v>
      </c>
      <c r="F13" t="str">
        <f t="shared" si="0"/>
        <v>Lucent</v>
      </c>
    </row>
    <row r="14" spans="1:7" x14ac:dyDescent="0.2">
      <c r="A14" t="s">
        <v>75</v>
      </c>
      <c r="B14" s="9">
        <v>51240</v>
      </c>
      <c r="D14" t="s">
        <v>76</v>
      </c>
      <c r="E14" s="10">
        <v>2273</v>
      </c>
      <c r="F14" t="str">
        <f t="shared" si="0"/>
        <v>Molson, Inc</v>
      </c>
    </row>
    <row r="15" spans="1:7" x14ac:dyDescent="0.2">
      <c r="A15" t="s">
        <v>77</v>
      </c>
      <c r="B15" s="9">
        <v>47521</v>
      </c>
      <c r="D15" t="s">
        <v>78</v>
      </c>
      <c r="E15" s="10">
        <v>2355.1999999999998</v>
      </c>
      <c r="F15" t="str">
        <f t="shared" si="0"/>
        <v>Nortel Networks</v>
      </c>
    </row>
    <row r="16" spans="1:7" x14ac:dyDescent="0.2">
      <c r="A16" t="s">
        <v>78</v>
      </c>
      <c r="B16" s="9">
        <v>47104</v>
      </c>
      <c r="D16" t="s">
        <v>79</v>
      </c>
      <c r="E16" s="10">
        <v>1027.5</v>
      </c>
      <c r="F16" t="str">
        <f t="shared" si="0"/>
        <v>Sun Life Financial</v>
      </c>
    </row>
    <row r="17" spans="1:6" x14ac:dyDescent="0.2">
      <c r="A17" t="s">
        <v>80</v>
      </c>
      <c r="B17" s="9">
        <v>46717</v>
      </c>
      <c r="D17" t="s">
        <v>81</v>
      </c>
      <c r="E17" s="10">
        <v>1326.75</v>
      </c>
      <c r="F17" t="str">
        <f t="shared" si="0"/>
        <v>Wal-Mart</v>
      </c>
    </row>
    <row r="18" spans="1:6" x14ac:dyDescent="0.2">
      <c r="A18" t="s">
        <v>76</v>
      </c>
      <c r="B18" s="9">
        <v>45460</v>
      </c>
      <c r="E18" s="10"/>
    </row>
    <row r="19" spans="1:6" x14ac:dyDescent="0.2">
      <c r="A19" t="s">
        <v>71</v>
      </c>
      <c r="B19" s="9">
        <v>42316</v>
      </c>
    </row>
    <row r="20" spans="1:6" x14ac:dyDescent="0.2">
      <c r="A20" t="s">
        <v>65</v>
      </c>
      <c r="B20" s="9">
        <v>39250</v>
      </c>
    </row>
    <row r="21" spans="1:6" x14ac:dyDescent="0.2">
      <c r="A21" t="s">
        <v>82</v>
      </c>
      <c r="B21" s="9">
        <v>35367</v>
      </c>
    </row>
    <row r="22" spans="1:6" x14ac:dyDescent="0.2">
      <c r="A22" t="s">
        <v>67</v>
      </c>
      <c r="B22" s="9">
        <v>31369</v>
      </c>
    </row>
    <row r="23" spans="1:6" x14ac:dyDescent="0.2">
      <c r="A23" t="s">
        <v>63</v>
      </c>
      <c r="B23" s="9">
        <v>31021</v>
      </c>
    </row>
    <row r="24" spans="1:6" x14ac:dyDescent="0.2">
      <c r="A24" t="s">
        <v>73</v>
      </c>
      <c r="B24" s="9">
        <v>27533</v>
      </c>
    </row>
    <row r="25" spans="1:6" x14ac:dyDescent="0.2">
      <c r="A25" t="s">
        <v>81</v>
      </c>
      <c r="B25" s="9">
        <v>26535</v>
      </c>
    </row>
    <row r="26" spans="1:6" x14ac:dyDescent="0.2">
      <c r="A26" t="s">
        <v>79</v>
      </c>
      <c r="B26" s="9">
        <v>20550</v>
      </c>
    </row>
  </sheetData>
  <mergeCells count="2">
    <mergeCell ref="A1:G1"/>
    <mergeCell ref="F4:F6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9" sqref="B9"/>
    </sheetView>
  </sheetViews>
  <sheetFormatPr defaultRowHeight="12.45" x14ac:dyDescent="0.2"/>
  <sheetData>
    <row r="1" spans="1:7" s="2" customFormat="1" ht="13.1" x14ac:dyDescent="0.25">
      <c r="A1" s="14" t="s">
        <v>86</v>
      </c>
      <c r="B1" s="14" t="s">
        <v>87</v>
      </c>
      <c r="C1" s="14" t="s">
        <v>88</v>
      </c>
      <c r="D1" s="14" t="s">
        <v>89</v>
      </c>
      <c r="E1" s="14" t="s">
        <v>90</v>
      </c>
      <c r="F1" s="14" t="s">
        <v>91</v>
      </c>
      <c r="G1" s="14" t="s">
        <v>88</v>
      </c>
    </row>
    <row r="2" spans="1:7" x14ac:dyDescent="0.2">
      <c r="A2" s="12" t="s">
        <v>92</v>
      </c>
      <c r="B2" s="13">
        <v>80</v>
      </c>
      <c r="C2" s="13">
        <v>65</v>
      </c>
      <c r="D2" s="13">
        <v>89</v>
      </c>
      <c r="E2" s="13">
        <v>93</v>
      </c>
      <c r="F2" s="13">
        <v>78</v>
      </c>
      <c r="G2" s="13">
        <v>98</v>
      </c>
    </row>
    <row r="3" spans="1:7" x14ac:dyDescent="0.2">
      <c r="A3" s="12" t="s">
        <v>93</v>
      </c>
      <c r="B3" s="13">
        <v>90</v>
      </c>
      <c r="C3" s="13">
        <v>89</v>
      </c>
      <c r="D3" s="13">
        <v>89</v>
      </c>
      <c r="E3" s="13">
        <v>76</v>
      </c>
      <c r="F3" s="13">
        <v>89</v>
      </c>
      <c r="G3" s="13">
        <v>92</v>
      </c>
    </row>
    <row r="4" spans="1:7" x14ac:dyDescent="0.2">
      <c r="A4" s="12" t="s">
        <v>94</v>
      </c>
      <c r="B4" s="13">
        <v>76</v>
      </c>
      <c r="C4" s="13">
        <v>80</v>
      </c>
      <c r="D4" s="13">
        <v>92</v>
      </c>
      <c r="E4" s="13">
        <v>95</v>
      </c>
      <c r="F4" s="13">
        <v>79</v>
      </c>
      <c r="G4" s="13">
        <v>91</v>
      </c>
    </row>
    <row r="5" spans="1:7" x14ac:dyDescent="0.2">
      <c r="A5" s="12" t="s">
        <v>95</v>
      </c>
      <c r="B5" s="13">
        <v>80</v>
      </c>
      <c r="C5" s="13">
        <v>90</v>
      </c>
      <c r="D5" s="13">
        <v>93</v>
      </c>
      <c r="E5" s="13">
        <v>95</v>
      </c>
      <c r="F5" s="13">
        <v>89</v>
      </c>
      <c r="G5" s="13">
        <v>78</v>
      </c>
    </row>
    <row r="7" spans="1:7" ht="13.1" x14ac:dyDescent="0.25">
      <c r="A7" s="21" t="s">
        <v>96</v>
      </c>
      <c r="B7" s="21"/>
      <c r="C7" s="21"/>
    </row>
    <row r="8" spans="1:7" x14ac:dyDescent="0.2">
      <c r="A8" s="16" t="s">
        <v>97</v>
      </c>
      <c r="B8" s="16" t="s">
        <v>92</v>
      </c>
      <c r="C8" s="16" t="s">
        <v>95</v>
      </c>
    </row>
    <row r="9" spans="1:7" x14ac:dyDescent="0.2">
      <c r="A9" s="15" t="s">
        <v>87</v>
      </c>
    </row>
    <row r="10" spans="1:7" x14ac:dyDescent="0.2">
      <c r="A10" s="17" t="s">
        <v>89</v>
      </c>
    </row>
    <row r="11" spans="1:7" x14ac:dyDescent="0.2">
      <c r="A11" s="17"/>
    </row>
    <row r="12" spans="1:7" x14ac:dyDescent="0.2">
      <c r="A12" s="17"/>
    </row>
    <row r="13" spans="1:7" x14ac:dyDescent="0.2">
      <c r="A13" s="17"/>
    </row>
  </sheetData>
  <mergeCells count="1">
    <mergeCell ref="A7:C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10" sqref="B10"/>
    </sheetView>
  </sheetViews>
  <sheetFormatPr defaultRowHeight="12.45" x14ac:dyDescent="0.2"/>
  <sheetData>
    <row r="1" spans="1:7" s="2" customFormat="1" ht="13.1" x14ac:dyDescent="0.25">
      <c r="A1" s="14" t="s">
        <v>86</v>
      </c>
      <c r="B1" s="14" t="s">
        <v>87</v>
      </c>
      <c r="C1" s="14" t="s">
        <v>88</v>
      </c>
      <c r="D1" s="14" t="s">
        <v>89</v>
      </c>
      <c r="E1" s="14" t="s">
        <v>90</v>
      </c>
      <c r="F1" s="14" t="s">
        <v>91</v>
      </c>
      <c r="G1" s="14" t="s">
        <v>88</v>
      </c>
    </row>
    <row r="2" spans="1:7" x14ac:dyDescent="0.2">
      <c r="A2" s="12" t="s">
        <v>92</v>
      </c>
      <c r="B2" s="13">
        <v>80</v>
      </c>
      <c r="C2" s="13">
        <v>65</v>
      </c>
      <c r="D2" s="13">
        <v>89</v>
      </c>
      <c r="E2" s="13">
        <v>93</v>
      </c>
      <c r="F2" s="13">
        <v>78</v>
      </c>
      <c r="G2" s="13">
        <v>98</v>
      </c>
    </row>
    <row r="3" spans="1:7" x14ac:dyDescent="0.2">
      <c r="A3" s="12" t="s">
        <v>93</v>
      </c>
      <c r="B3" s="13">
        <v>90</v>
      </c>
      <c r="C3" s="13">
        <v>89</v>
      </c>
      <c r="D3" s="13">
        <v>89</v>
      </c>
      <c r="E3" s="13">
        <v>76</v>
      </c>
      <c r="F3" s="13">
        <v>89</v>
      </c>
      <c r="G3" s="13">
        <v>92</v>
      </c>
    </row>
    <row r="4" spans="1:7" x14ac:dyDescent="0.2">
      <c r="A4" s="12" t="s">
        <v>94</v>
      </c>
      <c r="B4" s="13">
        <v>76</v>
      </c>
      <c r="C4" s="13">
        <v>80</v>
      </c>
      <c r="D4" s="13">
        <v>92</v>
      </c>
      <c r="E4" s="13">
        <v>95</v>
      </c>
      <c r="F4" s="13">
        <v>79</v>
      </c>
      <c r="G4" s="13">
        <v>91</v>
      </c>
    </row>
    <row r="5" spans="1:7" x14ac:dyDescent="0.2">
      <c r="A5" s="12" t="s">
        <v>95</v>
      </c>
      <c r="B5" s="13">
        <v>80</v>
      </c>
      <c r="C5" s="13">
        <v>90</v>
      </c>
      <c r="D5" s="13">
        <v>93</v>
      </c>
      <c r="E5" s="13">
        <v>95</v>
      </c>
      <c r="F5" s="13">
        <v>89</v>
      </c>
      <c r="G5" s="13">
        <v>78</v>
      </c>
    </row>
    <row r="7" spans="1:7" ht="13.1" x14ac:dyDescent="0.25">
      <c r="A7" s="21" t="s">
        <v>96</v>
      </c>
      <c r="B7" s="21"/>
      <c r="C7" s="21"/>
    </row>
    <row r="8" spans="1:7" x14ac:dyDescent="0.2">
      <c r="A8" s="16" t="s">
        <v>97</v>
      </c>
      <c r="B8" s="16" t="s">
        <v>92</v>
      </c>
      <c r="C8" s="16" t="s">
        <v>95</v>
      </c>
    </row>
    <row r="9" spans="1:7" x14ac:dyDescent="0.2">
      <c r="A9" s="15" t="s">
        <v>87</v>
      </c>
      <c r="B9">
        <f>HLOOKUP(A9,$A$1:$G$5,2,FALSE)</f>
        <v>80</v>
      </c>
      <c r="C9">
        <f>HLOOKUP(A9,$A$1:$G$5,5,FALSE)</f>
        <v>80</v>
      </c>
    </row>
    <row r="10" spans="1:7" x14ac:dyDescent="0.2">
      <c r="A10" s="17" t="s">
        <v>89</v>
      </c>
      <c r="B10">
        <f>HLOOKUP(A10,$A$1:$G$5,2,FALSE)</f>
        <v>89</v>
      </c>
      <c r="C10">
        <f>HLOOKUP(A10,$A$1:$G$5,5,FALSE)</f>
        <v>93</v>
      </c>
    </row>
    <row r="11" spans="1:7" x14ac:dyDescent="0.2">
      <c r="A11" s="17"/>
    </row>
    <row r="12" spans="1:7" x14ac:dyDescent="0.2">
      <c r="A12" s="17"/>
    </row>
    <row r="13" spans="1:7" x14ac:dyDescent="0.2">
      <c r="A13" s="17"/>
    </row>
  </sheetData>
  <mergeCells count="1"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TravelExpense</vt:lpstr>
      <vt:lpstr>TEResult</vt:lpstr>
      <vt:lpstr>VlookupMatch</vt:lpstr>
      <vt:lpstr>VMResult</vt:lpstr>
      <vt:lpstr>HLookup</vt:lpstr>
      <vt:lpstr>HLookupResult</vt:lpstr>
    </vt:vector>
  </TitlesOfParts>
  <Company>ASCPL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jsimon</dc:creator>
  <cp:lastModifiedBy>mimi</cp:lastModifiedBy>
  <cp:lastPrinted>2005-08-24T18:21:02Z</cp:lastPrinted>
  <dcterms:created xsi:type="dcterms:W3CDTF">2005-08-24T13:00:29Z</dcterms:created>
  <dcterms:modified xsi:type="dcterms:W3CDTF">2015-06-05T14:08:09Z</dcterms:modified>
</cp:coreProperties>
</file>