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xcel 2016\"/>
    </mc:Choice>
  </mc:AlternateContent>
  <bookViews>
    <workbookView xWindow="0" yWindow="0" windowWidth="20490" windowHeight="7050"/>
  </bookViews>
  <sheets>
    <sheet name="Cash Flow" sheetId="1" r:id="rId1"/>
    <sheet name="Monthly Income" sheetId="2" r:id="rId2"/>
    <sheet name="Monthly Expense" sheetId="3" r:id="rId3"/>
  </sheets>
  <definedNames>
    <definedName name="Income">'Monthly Income'!$B$6:$E$8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D9" i="2"/>
  <c r="C9" i="2"/>
  <c r="D8" i="1"/>
  <c r="C8" i="1"/>
  <c r="D7" i="1"/>
  <c r="D6" i="1"/>
  <c r="C7" i="1"/>
  <c r="C6" i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D26" i="3"/>
  <c r="C26" i="3"/>
  <c r="E6" i="2"/>
  <c r="E7" i="2"/>
  <c r="E8" i="2"/>
  <c r="E9" i="2"/>
</calcChain>
</file>

<file path=xl/sharedStrings.xml><?xml version="1.0" encoding="utf-8"?>
<sst xmlns="http://schemas.openxmlformats.org/spreadsheetml/2006/main" count="49" uniqueCount="36">
  <si>
    <t>Family Budget</t>
  </si>
  <si>
    <t>March</t>
  </si>
  <si>
    <t>Monthly Income</t>
  </si>
  <si>
    <t>Projected</t>
  </si>
  <si>
    <t>Actual</t>
  </si>
  <si>
    <t>Variance</t>
  </si>
  <si>
    <t>Income 1</t>
  </si>
  <si>
    <t>Income 2</t>
  </si>
  <si>
    <t>Other Income</t>
  </si>
  <si>
    <t>Total Income</t>
  </si>
  <si>
    <t>Monthly Expense</t>
  </si>
  <si>
    <t>Housing</t>
  </si>
  <si>
    <t>Groceries</t>
  </si>
  <si>
    <t>Telephone</t>
  </si>
  <si>
    <t>Electric / Gas</t>
  </si>
  <si>
    <t>Water / Sewer / Trash</t>
  </si>
  <si>
    <t>Cable TV</t>
  </si>
  <si>
    <t>Internet</t>
  </si>
  <si>
    <t>Maintenance / Repairs</t>
  </si>
  <si>
    <t>Childcare</t>
  </si>
  <si>
    <t>Tuition</t>
  </si>
  <si>
    <t>Pets</t>
  </si>
  <si>
    <t>Transportation</t>
  </si>
  <si>
    <t>Personal Care</t>
  </si>
  <si>
    <t>Insurance</t>
  </si>
  <si>
    <t>Credit Cards</t>
  </si>
  <si>
    <t>Loans</t>
  </si>
  <si>
    <t>Taxes</t>
  </si>
  <si>
    <t>Gifts / Charity</t>
  </si>
  <si>
    <t>Savings</t>
  </si>
  <si>
    <t>Other</t>
  </si>
  <si>
    <t>Total</t>
  </si>
  <si>
    <t>Cash Flow</t>
  </si>
  <si>
    <t>Total Expense</t>
  </si>
  <si>
    <t>Total Cash</t>
  </si>
  <si>
    <t>The Johnson Household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</si>
</sst>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31"/>
      <color theme="4" tint="-0.249977111117893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b/>
      <sz val="20"/>
      <color theme="0" tint="-0.499984740745262"/>
      <name val="Calibri"/>
      <family val="2"/>
      <scheme val="minor"/>
    </font>
    <font>
      <b/>
      <sz val="13"/>
      <color theme="2" tint="-0.74996185186315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3" fontId="5" fillId="0" borderId="0">
      <alignment horizontal="right"/>
    </xf>
    <xf numFmtId="3" fontId="5" fillId="0" borderId="0">
      <alignment horizontal="right"/>
    </xf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49" fontId="4" fillId="0" borderId="0" xfId="0" applyNumberFormat="1" applyFont="1"/>
    <xf numFmtId="0" fontId="3" fillId="0" borderId="1" xfId="0" applyFont="1" applyBorder="1"/>
    <xf numFmtId="0" fontId="3" fillId="0" borderId="2" xfId="0" applyFont="1" applyBorder="1"/>
  </cellXfs>
  <cellStyles count="4">
    <cellStyle name="Amounts" xfId="2"/>
    <cellStyle name="Normal" xfId="0" builtinId="0"/>
    <cellStyle name="Table Details" xfId="1"/>
    <cellStyle name="Variance" xfId="3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</a:t>
            </a:r>
            <a:r>
              <a:rPr lang="en-US" baseline="0"/>
              <a:t> Flow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'Cash Flow'!$C$5</c:f>
              <c:strCache>
                <c:ptCount val="1"/>
                <c:pt idx="0">
                  <c:v>Projected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'Cash Flow'!$B$6:$B$8</c:f>
              <c:strCache>
                <c:ptCount val="3"/>
                <c:pt idx="0">
                  <c:v>Total Income</c:v>
                </c:pt>
                <c:pt idx="1">
                  <c:v>Total Expense</c:v>
                </c:pt>
                <c:pt idx="2">
                  <c:v>Total Cash</c:v>
                </c:pt>
              </c:strCache>
            </c:strRef>
          </c:cat>
          <c:val>
            <c:numRef>
              <c:f>'Cash Flow'!$C$6:$C$8</c:f>
              <c:numCache>
                <c:formatCode>General</c:formatCode>
                <c:ptCount val="3"/>
                <c:pt idx="0">
                  <c:v>5700</c:v>
                </c:pt>
                <c:pt idx="1">
                  <c:v>3603</c:v>
                </c:pt>
                <c:pt idx="2">
                  <c:v>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7-46B4-B6B0-26933CE4F1C9}"/>
            </c:ext>
          </c:extLst>
        </c:ser>
        <c:ser>
          <c:idx val="1"/>
          <c:order val="1"/>
          <c:tx>
            <c:strRef>
              <c:f>'Cash Flow'!$D$5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'Cash Flow'!$B$6:$B$8</c:f>
              <c:strCache>
                <c:ptCount val="3"/>
                <c:pt idx="0">
                  <c:v>Total Income</c:v>
                </c:pt>
                <c:pt idx="1">
                  <c:v>Total Expense</c:v>
                </c:pt>
                <c:pt idx="2">
                  <c:v>Total Cash</c:v>
                </c:pt>
              </c:strCache>
            </c:strRef>
          </c:cat>
          <c:val>
            <c:numRef>
              <c:f>'Cash Flow'!$D$6:$D$8</c:f>
              <c:numCache>
                <c:formatCode>General</c:formatCode>
                <c:ptCount val="3"/>
                <c:pt idx="0">
                  <c:v>5500</c:v>
                </c:pt>
                <c:pt idx="1">
                  <c:v>3655</c:v>
                </c:pt>
                <c:pt idx="2">
                  <c:v>1845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F7-46B4-B6B0-26933CE4F1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54076816"/>
        <c:axId val="1854075568"/>
      </c:barChart>
      <c:catAx>
        <c:axId val="185407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075568"/>
        <c:crosses val="autoZero"/>
        <c:auto val="1"/>
        <c:lblAlgn val="ctr"/>
        <c:lblOffset val="100"/>
        <c:noMultiLvlLbl val="0"/>
      </c:catAx>
      <c:valAx>
        <c:axId val="185407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07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190500</xdr:rowOff>
    </xdr:from>
    <xdr:to>
      <xdr:col>13</xdr:col>
      <xdr:colOff>581025</xdr:colOff>
      <xdr:row>10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0" name="Table10" displayName="Table10" ref="B5:E8" totalsRowShown="0">
  <autoFilter ref="B5:E8"/>
  <tableColumns count="4">
    <tableColumn id="1" name="Cash Flow"/>
    <tableColumn id="2" name="Projected"/>
    <tableColumn id="3" name="Actual"/>
    <tableColumn id="4" name="Variance" dataDxfId="2">
      <calculatedColumnFormula>Table10[[#This Row],[Actual]]-Table10[[#This Row],[Projected]]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le7" displayName="Table7" ref="B5:E9" totalsRowShown="0">
  <autoFilter ref="B5:E9"/>
  <tableColumns count="4">
    <tableColumn id="1" name="Monthly Income"/>
    <tableColumn id="2" name="Projected"/>
    <tableColumn id="3" name="Actual"/>
    <tableColumn id="4" name="Variance" dataDxfId="1">
      <calculatedColumnFormula>Table7[[#This Row],[Actual]]-Table7[[#This Row],[Projected]]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Table8" displayName="Table8" ref="B5:E26" totalsRowShown="0">
  <autoFilter ref="B5:E26"/>
  <tableColumns count="4">
    <tableColumn id="1" name="Monthly Expense"/>
    <tableColumn id="2" name="Projected"/>
    <tableColumn id="3" name="Actual"/>
    <tableColumn id="4" name="Variance" dataDxfId="0">
      <calculatedColumnFormula>Table8[[#This Row],[Actual]]-Table8[[#This Row],[Projected]]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E8"/>
  <sheetViews>
    <sheetView tabSelected="1" workbookViewId="0">
      <selection activeCell="B1" sqref="B1"/>
    </sheetView>
  </sheetViews>
  <sheetFormatPr defaultRowHeight="15" x14ac:dyDescent="0.25"/>
  <cols>
    <col min="1" max="1" width="4.7109375" customWidth="1"/>
    <col min="2" max="2" width="43.7109375" customWidth="1"/>
    <col min="3" max="3" width="11.7109375" customWidth="1"/>
    <col min="5" max="5" width="10.85546875" customWidth="1"/>
  </cols>
  <sheetData>
    <row r="1" spans="2:5" ht="26.25" x14ac:dyDescent="0.4">
      <c r="B1" s="1" t="s">
        <v>35</v>
      </c>
    </row>
    <row r="2" spans="2:5" ht="45" customHeight="1" x14ac:dyDescent="0.6">
      <c r="B2" s="2" t="s">
        <v>0</v>
      </c>
    </row>
    <row r="3" spans="2:5" ht="27" customHeight="1" thickBot="1" x14ac:dyDescent="0.45">
      <c r="B3" s="5" t="s">
        <v>1</v>
      </c>
    </row>
    <row r="4" spans="2:5" ht="27" customHeight="1" x14ac:dyDescent="0.4">
      <c r="B4" s="3">
        <v>2020</v>
      </c>
    </row>
    <row r="5" spans="2:5" ht="26.25" x14ac:dyDescent="0.4">
      <c r="B5" s="1" t="s">
        <v>32</v>
      </c>
      <c r="C5" t="s">
        <v>3</v>
      </c>
      <c r="D5" t="s">
        <v>4</v>
      </c>
      <c r="E5" t="s">
        <v>5</v>
      </c>
    </row>
    <row r="6" spans="2:5" x14ac:dyDescent="0.25">
      <c r="B6" t="s">
        <v>9</v>
      </c>
      <c r="C6">
        <f>'Monthly Income'!C9</f>
        <v>5700</v>
      </c>
      <c r="D6">
        <f>'Monthly Income'!D9</f>
        <v>5500</v>
      </c>
      <c r="E6">
        <f>Table10[[#This Row],[Actual]]-Table10[[#This Row],[Projected]]</f>
        <v>-200</v>
      </c>
    </row>
    <row r="7" spans="2:5" x14ac:dyDescent="0.25">
      <c r="B7" t="s">
        <v>33</v>
      </c>
      <c r="C7">
        <f>'Monthly Expense'!C26</f>
        <v>3603</v>
      </c>
      <c r="D7">
        <f>'Monthly Expense'!D26</f>
        <v>3655</v>
      </c>
      <c r="E7">
        <f>Table10[[#This Row],[Actual]]-Table10[[#This Row],[Projected]]</f>
        <v>52</v>
      </c>
    </row>
    <row r="8" spans="2:5" x14ac:dyDescent="0.25">
      <c r="B8" t="s">
        <v>34</v>
      </c>
      <c r="C8">
        <f>C6-C7</f>
        <v>2097</v>
      </c>
      <c r="D8">
        <f>D6-D7</f>
        <v>1845</v>
      </c>
      <c r="E8">
        <f>Table10[[#This Row],[Actual]]-Table10[[#This Row],[Projected]]</f>
        <v>-252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E9"/>
  <sheetViews>
    <sheetView workbookViewId="0">
      <selection activeCell="B1" sqref="B1"/>
    </sheetView>
  </sheetViews>
  <sheetFormatPr defaultRowHeight="15" x14ac:dyDescent="0.25"/>
  <cols>
    <col min="1" max="1" width="4.7109375" customWidth="1"/>
    <col min="2" max="2" width="43.7109375" customWidth="1"/>
    <col min="3" max="5" width="17.7109375" customWidth="1"/>
  </cols>
  <sheetData>
    <row r="1" spans="2:5" ht="26.25" x14ac:dyDescent="0.4">
      <c r="B1" s="1" t="s">
        <v>35</v>
      </c>
    </row>
    <row r="2" spans="2:5" ht="45" customHeight="1" x14ac:dyDescent="0.6">
      <c r="B2" s="2" t="s">
        <v>0</v>
      </c>
    </row>
    <row r="3" spans="2:5" ht="27" customHeight="1" thickBot="1" x14ac:dyDescent="0.45">
      <c r="B3" s="4" t="s">
        <v>1</v>
      </c>
    </row>
    <row r="4" spans="2:5" ht="27" customHeight="1" thickTop="1" x14ac:dyDescent="0.4">
      <c r="B4" s="3">
        <v>2020</v>
      </c>
    </row>
    <row r="5" spans="2:5" ht="26.25" x14ac:dyDescent="0.4">
      <c r="B5" s="1" t="s">
        <v>2</v>
      </c>
      <c r="C5" t="s">
        <v>3</v>
      </c>
      <c r="D5" t="s">
        <v>4</v>
      </c>
      <c r="E5" t="s">
        <v>5</v>
      </c>
    </row>
    <row r="6" spans="2:5" x14ac:dyDescent="0.25">
      <c r="B6" t="s">
        <v>6</v>
      </c>
      <c r="C6">
        <v>4000</v>
      </c>
      <c r="D6">
        <v>4000</v>
      </c>
      <c r="E6">
        <f>Table7[[#This Row],[Actual]]-Table7[[#This Row],[Projected]]</f>
        <v>0</v>
      </c>
    </row>
    <row r="7" spans="2:5" x14ac:dyDescent="0.25">
      <c r="B7" t="s">
        <v>7</v>
      </c>
      <c r="C7">
        <v>1400</v>
      </c>
      <c r="D7">
        <v>1500</v>
      </c>
      <c r="E7">
        <f>Table7[[#This Row],[Actual]]-Table7[[#This Row],[Projected]]</f>
        <v>100</v>
      </c>
    </row>
    <row r="8" spans="2:5" x14ac:dyDescent="0.25">
      <c r="B8" t="s">
        <v>8</v>
      </c>
      <c r="C8">
        <v>300</v>
      </c>
      <c r="D8">
        <v>0</v>
      </c>
      <c r="E8">
        <f>Table7[[#This Row],[Actual]]-Table7[[#This Row],[Projected]]</f>
        <v>-300</v>
      </c>
    </row>
    <row r="9" spans="2:5" x14ac:dyDescent="0.25">
      <c r="B9" t="s">
        <v>9</v>
      </c>
      <c r="C9">
        <f>SUBTOTAL(109,C6:C8)</f>
        <v>5700</v>
      </c>
      <c r="D9">
        <f>SUBTOTAL(109,D6:D8)</f>
        <v>5500</v>
      </c>
      <c r="E9">
        <f>Table7[[#This Row],[Actual]]-Table7[[#This Row],[Projected]]</f>
        <v>-200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E26"/>
  <sheetViews>
    <sheetView zoomScale="98" zoomScaleNormal="98" workbookViewId="0">
      <selection activeCell="B1" sqref="B1"/>
    </sheetView>
  </sheetViews>
  <sheetFormatPr defaultRowHeight="15" x14ac:dyDescent="0.25"/>
  <cols>
    <col min="1" max="1" width="4.7109375" customWidth="1"/>
    <col min="2" max="2" width="43.7109375" customWidth="1"/>
    <col min="3" max="5" width="17.7109375" customWidth="1"/>
  </cols>
  <sheetData>
    <row r="1" spans="2:5" ht="26.25" x14ac:dyDescent="0.4">
      <c r="B1" s="1" t="s">
        <v>35</v>
      </c>
    </row>
    <row r="2" spans="2:5" ht="45" customHeight="1" x14ac:dyDescent="0.6">
      <c r="B2" s="2" t="s">
        <v>0</v>
      </c>
    </row>
    <row r="3" spans="2:5" ht="27" customHeight="1" thickBot="1" x14ac:dyDescent="0.45">
      <c r="B3" s="4" t="s">
        <v>1</v>
      </c>
    </row>
    <row r="4" spans="2:5" ht="27" customHeight="1" thickTop="1" x14ac:dyDescent="0.4">
      <c r="B4" s="3">
        <v>2020</v>
      </c>
    </row>
    <row r="5" spans="2:5" ht="26.25" x14ac:dyDescent="0.4">
      <c r="B5" s="1" t="s">
        <v>10</v>
      </c>
      <c r="C5" t="s">
        <v>3</v>
      </c>
      <c r="D5" t="s">
        <v>4</v>
      </c>
      <c r="E5" t="s">
        <v>5</v>
      </c>
    </row>
    <row r="6" spans="2:5" x14ac:dyDescent="0.25">
      <c r="B6" t="s">
        <v>11</v>
      </c>
      <c r="C6">
        <v>1500</v>
      </c>
      <c r="D6">
        <v>1500</v>
      </c>
      <c r="E6">
        <f>Table8[[#This Row],[Actual]]-Table8[[#This Row],[Projected]]</f>
        <v>0</v>
      </c>
    </row>
    <row r="7" spans="2:5" x14ac:dyDescent="0.25">
      <c r="B7" t="s">
        <v>12</v>
      </c>
      <c r="C7">
        <v>250</v>
      </c>
      <c r="D7">
        <v>280</v>
      </c>
      <c r="E7">
        <f>Table8[[#This Row],[Actual]]-Table8[[#This Row],[Projected]]</f>
        <v>30</v>
      </c>
    </row>
    <row r="8" spans="2:5" x14ac:dyDescent="0.25">
      <c r="B8" t="s">
        <v>13</v>
      </c>
      <c r="C8">
        <v>38</v>
      </c>
      <c r="D8">
        <v>38</v>
      </c>
      <c r="E8">
        <f>Table8[[#This Row],[Actual]]-Table8[[#This Row],[Projected]]</f>
        <v>0</v>
      </c>
    </row>
    <row r="9" spans="2:5" x14ac:dyDescent="0.25">
      <c r="B9" t="s">
        <v>14</v>
      </c>
      <c r="C9">
        <v>65</v>
      </c>
      <c r="D9">
        <v>78</v>
      </c>
      <c r="E9">
        <f>Table8[[#This Row],[Actual]]-Table8[[#This Row],[Projected]]</f>
        <v>13</v>
      </c>
    </row>
    <row r="10" spans="2:5" x14ac:dyDescent="0.25">
      <c r="B10" t="s">
        <v>15</v>
      </c>
      <c r="C10">
        <v>25</v>
      </c>
      <c r="D10">
        <v>21</v>
      </c>
      <c r="E10">
        <f>Table8[[#This Row],[Actual]]-Table8[[#This Row],[Projected]]</f>
        <v>-4</v>
      </c>
    </row>
    <row r="11" spans="2:5" x14ac:dyDescent="0.25">
      <c r="B11" t="s">
        <v>16</v>
      </c>
      <c r="C11">
        <v>75</v>
      </c>
      <c r="D11">
        <v>83</v>
      </c>
      <c r="E11">
        <f>Table8[[#This Row],[Actual]]-Table8[[#This Row],[Projected]]</f>
        <v>8</v>
      </c>
    </row>
    <row r="12" spans="2:5" x14ac:dyDescent="0.25">
      <c r="B12" t="s">
        <v>17</v>
      </c>
      <c r="C12">
        <v>60</v>
      </c>
      <c r="D12">
        <v>60</v>
      </c>
      <c r="E12">
        <f>Table8[[#This Row],[Actual]]-Table8[[#This Row],[Projected]]</f>
        <v>0</v>
      </c>
    </row>
    <row r="13" spans="2:5" x14ac:dyDescent="0.25">
      <c r="B13" t="s">
        <v>18</v>
      </c>
      <c r="C13">
        <v>0</v>
      </c>
      <c r="D13">
        <v>60</v>
      </c>
      <c r="E13">
        <f>Table8[[#This Row],[Actual]]-Table8[[#This Row],[Projected]]</f>
        <v>60</v>
      </c>
    </row>
    <row r="14" spans="2:5" x14ac:dyDescent="0.25">
      <c r="B14" t="s">
        <v>19</v>
      </c>
      <c r="C14">
        <v>180</v>
      </c>
      <c r="D14">
        <v>150</v>
      </c>
      <c r="E14">
        <f>Table8[[#This Row],[Actual]]-Table8[[#This Row],[Projected]]</f>
        <v>-30</v>
      </c>
    </row>
    <row r="15" spans="2:5" x14ac:dyDescent="0.25">
      <c r="B15" t="s">
        <v>20</v>
      </c>
      <c r="C15">
        <v>250</v>
      </c>
      <c r="D15">
        <v>250</v>
      </c>
      <c r="E15">
        <f>Table8[[#This Row],[Actual]]-Table8[[#This Row],[Projected]]</f>
        <v>0</v>
      </c>
    </row>
    <row r="16" spans="2:5" x14ac:dyDescent="0.25">
      <c r="B16" t="s">
        <v>21</v>
      </c>
      <c r="C16">
        <v>75</v>
      </c>
      <c r="D16">
        <v>80</v>
      </c>
      <c r="E16">
        <f>Table8[[#This Row],[Actual]]-Table8[[#This Row],[Projected]]</f>
        <v>5</v>
      </c>
    </row>
    <row r="17" spans="2:5" x14ac:dyDescent="0.25">
      <c r="B17" t="s">
        <v>22</v>
      </c>
      <c r="C17">
        <v>280</v>
      </c>
      <c r="D17">
        <v>260</v>
      </c>
      <c r="E17">
        <f>Table8[[#This Row],[Actual]]-Table8[[#This Row],[Projected]]</f>
        <v>-20</v>
      </c>
    </row>
    <row r="18" spans="2:5" x14ac:dyDescent="0.25">
      <c r="B18" t="s">
        <v>23</v>
      </c>
      <c r="C18">
        <v>75</v>
      </c>
      <c r="D18">
        <v>65</v>
      </c>
      <c r="E18">
        <f>Table8[[#This Row],[Actual]]-Table8[[#This Row],[Projected]]</f>
        <v>-10</v>
      </c>
    </row>
    <row r="19" spans="2:5" x14ac:dyDescent="0.25">
      <c r="B19" t="s">
        <v>24</v>
      </c>
      <c r="C19">
        <v>255</v>
      </c>
      <c r="D19">
        <v>255</v>
      </c>
      <c r="E19">
        <f>Table8[[#This Row],[Actual]]-Table8[[#This Row],[Projected]]</f>
        <v>0</v>
      </c>
    </row>
    <row r="20" spans="2:5" x14ac:dyDescent="0.25">
      <c r="B20" t="s">
        <v>25</v>
      </c>
      <c r="C20">
        <v>100</v>
      </c>
      <c r="D20">
        <v>100</v>
      </c>
      <c r="E20">
        <f>Table8[[#This Row],[Actual]]-Table8[[#This Row],[Projected]]</f>
        <v>0</v>
      </c>
    </row>
    <row r="21" spans="2:5" x14ac:dyDescent="0.25">
      <c r="B21" t="s">
        <v>26</v>
      </c>
      <c r="C21">
        <v>0</v>
      </c>
      <c r="D21">
        <v>0</v>
      </c>
      <c r="E21">
        <f>Table8[[#This Row],[Actual]]-Table8[[#This Row],[Projected]]</f>
        <v>0</v>
      </c>
    </row>
    <row r="22" spans="2:5" x14ac:dyDescent="0.25">
      <c r="B22" t="s">
        <v>27</v>
      </c>
      <c r="C22">
        <v>0</v>
      </c>
      <c r="D22">
        <v>0</v>
      </c>
      <c r="E22">
        <f>Table8[[#This Row],[Actual]]-Table8[[#This Row],[Projected]]</f>
        <v>0</v>
      </c>
    </row>
    <row r="23" spans="2:5" x14ac:dyDescent="0.25">
      <c r="B23" t="s">
        <v>28</v>
      </c>
      <c r="C23">
        <v>150</v>
      </c>
      <c r="D23">
        <v>150</v>
      </c>
      <c r="E23">
        <f>Table8[[#This Row],[Actual]]-Table8[[#This Row],[Projected]]</f>
        <v>0</v>
      </c>
    </row>
    <row r="24" spans="2:5" x14ac:dyDescent="0.25">
      <c r="B24" t="s">
        <v>29</v>
      </c>
      <c r="C24">
        <v>225</v>
      </c>
      <c r="D24">
        <v>225</v>
      </c>
      <c r="E24">
        <f>Table8[[#This Row],[Actual]]-Table8[[#This Row],[Projected]]</f>
        <v>0</v>
      </c>
    </row>
    <row r="25" spans="2:5" x14ac:dyDescent="0.25">
      <c r="B25" t="s">
        <v>30</v>
      </c>
      <c r="C25">
        <v>0</v>
      </c>
      <c r="D25">
        <v>0</v>
      </c>
      <c r="E25">
        <f>Table8[[#This Row],[Actual]]-Table8[[#This Row],[Projected]]</f>
        <v>0</v>
      </c>
    </row>
    <row r="26" spans="2:5" x14ac:dyDescent="0.25">
      <c r="B26" t="s">
        <v>31</v>
      </c>
      <c r="C26">
        <f>SUBTOTAL(109,C6:C25)</f>
        <v>3603</v>
      </c>
      <c r="D26">
        <f>SUBTOTAL(109,D6:D25)</f>
        <v>3655</v>
      </c>
      <c r="E26">
        <f>Table8[[#This Row],[Actual]]-Table8[[#This Row],[Projected]]</f>
        <v>52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Cash Flow</vt:lpstr>
      <vt:lpstr>Monthly Income</vt:lpstr>
      <vt:lpstr>Monthly Expense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Embroidery</dc:creator>
  <cp:lastModifiedBy>Embroidery</cp:lastModifiedBy>
  <dcterms:created xsi:type="dcterms:W3CDTF">2020-03-25T21:20:27Z</dcterms:created>
  <dcterms:modified xsi:type="dcterms:W3CDTF">2020-03-26T13:02:18Z</dcterms:modified>
</cp:coreProperties>
</file>